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ITES ANNEXES\CRECHE\Mise au norme conformité locaux crèche\11. DCE\LOT 5 - MENUISERIE INTERIEURE - VITRERIE\"/>
    </mc:Choice>
  </mc:AlternateContent>
  <bookViews>
    <workbookView xWindow="3465" yWindow="3465" windowWidth="10905" windowHeight="1755" activeTab="1"/>
  </bookViews>
  <sheets>
    <sheet name="DPGF" sheetId="1" r:id="rId1"/>
    <sheet name="Devis" sheetId="3" r:id="rId2"/>
  </sheets>
  <definedNames>
    <definedName name="_xlnm.Print_Titles" localSheetId="1">Devis!$1:$11</definedName>
    <definedName name="_xlnm.Print_Area" localSheetId="1">Devis!$C$1:$H$198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2" i="3" l="1"/>
  <c r="F181" i="3"/>
  <c r="F180" i="3"/>
  <c r="F121" i="3" l="1"/>
  <c r="F84" i="3"/>
  <c r="F46" i="3"/>
  <c r="F105" i="3" l="1"/>
  <c r="F68" i="3"/>
  <c r="F30" i="3"/>
</calcChain>
</file>

<file path=xl/sharedStrings.xml><?xml version="1.0" encoding="utf-8"?>
<sst xmlns="http://schemas.openxmlformats.org/spreadsheetml/2006/main" count="321" uniqueCount="183">
  <si>
    <t>Unité</t>
  </si>
  <si>
    <t>Quantité</t>
  </si>
  <si>
    <t>Prix</t>
  </si>
  <si>
    <t>CHU BESANCON</t>
  </si>
  <si>
    <t>HOPITAL JEAN MINJOZ</t>
  </si>
  <si>
    <t>Indice 0</t>
  </si>
  <si>
    <t>Item</t>
  </si>
  <si>
    <t>Description</t>
  </si>
  <si>
    <t>Total</t>
  </si>
  <si>
    <t>MONTANT TOTAL HT</t>
  </si>
  <si>
    <t>TVA (20%)</t>
  </si>
  <si>
    <t>TOTAL TTC</t>
  </si>
  <si>
    <t>(Les quantités, dimensions sont données à titre indicatif. A charge à l'opérateur économique de procéder aux vérifications)</t>
  </si>
  <si>
    <t>1.1.</t>
  </si>
  <si>
    <t>1.2.</t>
  </si>
  <si>
    <t>1.1.1.</t>
  </si>
  <si>
    <t>1.1.2.</t>
  </si>
  <si>
    <t>1.1.3.</t>
  </si>
  <si>
    <t>1.1.4.</t>
  </si>
  <si>
    <t>1.1.5.</t>
  </si>
  <si>
    <t>1.1.6.</t>
  </si>
  <si>
    <t>1.2.1.</t>
  </si>
  <si>
    <t>ETUDE &amp; DOE</t>
  </si>
  <si>
    <t>ETUDE D'EXECUTION</t>
  </si>
  <si>
    <t>ft</t>
  </si>
  <si>
    <t>ETABLISSEMENT DES DOE</t>
  </si>
  <si>
    <t>1.3.</t>
  </si>
  <si>
    <t>1.3.1.</t>
  </si>
  <si>
    <t>1.4.</t>
  </si>
  <si>
    <t>1.4.1.</t>
  </si>
  <si>
    <t>MISE AUX NORMES CRECHE</t>
  </si>
  <si>
    <t>1.5.</t>
  </si>
  <si>
    <t>1.5.1.</t>
  </si>
  <si>
    <t>1.5.2.</t>
  </si>
  <si>
    <t>Bâtiment CRECHE, niveau 0</t>
  </si>
  <si>
    <t>UNITE BLEU</t>
  </si>
  <si>
    <t>UNITE ROUGE</t>
  </si>
  <si>
    <t>UNITE VERT</t>
  </si>
  <si>
    <t>m²</t>
  </si>
  <si>
    <t>1.1.7.</t>
  </si>
  <si>
    <t>1.1.8.</t>
  </si>
  <si>
    <t>1.1.9.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</si>
  <si>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</si>
  <si>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</si>
  <si>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</si>
  <si>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</si>
  <si>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</si>
  <si>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</si>
  <si>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</si>
  <si>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</si>
  <si>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1.3.2.</t>
  </si>
  <si>
    <t>1.3.3.</t>
  </si>
  <si>
    <t>1.3.4.</t>
  </si>
  <si>
    <t>1.3.5.</t>
  </si>
  <si>
    <t>1.3.6.</t>
  </si>
  <si>
    <t>1.3.7.</t>
  </si>
  <si>
    <t>1.3.8.</t>
  </si>
  <si>
    <t>1.3.9.</t>
  </si>
  <si>
    <t>LOT MENUISERIE INTERIEURE</t>
  </si>
  <si>
    <t>DPGF LOT MENUISERIE INTERIEURE</t>
  </si>
  <si>
    <t>U</t>
  </si>
  <si>
    <t>Ens</t>
  </si>
  <si>
    <t>ensemble étagères murales biberonnerie</t>
  </si>
  <si>
    <t>OFFICE ALIMENTAIRE 00-34 et 00-37 / BIBERONNERIE 00-33</t>
  </si>
  <si>
    <t>porte P120</t>
  </si>
  <si>
    <t>porte P90</t>
  </si>
  <si>
    <t>UNITE ORANGE - DORTOIR1 00-47</t>
  </si>
  <si>
    <t>Dortoir 00-13</t>
  </si>
  <si>
    <t>Dortoir 00-28</t>
  </si>
  <si>
    <t>Dortoir 00-21</t>
  </si>
  <si>
    <t>Circulation principale devant unité bleu</t>
  </si>
  <si>
    <t>dépose panneau décoratif</t>
  </si>
  <si>
    <t>pose acrovyn mural</t>
  </si>
  <si>
    <t>Circulation principale devant unité rouge</t>
  </si>
  <si>
    <t>Circulation principale devant unité vert</t>
  </si>
  <si>
    <t>Change toilette 00-11 et vestiaire 00-11a</t>
  </si>
  <si>
    <t>Change toilette 00-19 et vestiaire 00-19a</t>
  </si>
  <si>
    <t>Change toilette 00-27 et vestiaire 00-27a</t>
  </si>
  <si>
    <t>ENTREE - ZONE ADMINISTRATIVE</t>
  </si>
  <si>
    <t>1.6.</t>
  </si>
  <si>
    <t>1.6.1.</t>
  </si>
  <si>
    <t>1.6.2.</t>
  </si>
  <si>
    <t>Bureau 00-02</t>
  </si>
  <si>
    <t>Détente 00-03</t>
  </si>
  <si>
    <t>1.5.3.</t>
  </si>
  <si>
    <t>Sanitaire PMR 00-04</t>
  </si>
  <si>
    <t>Sanitaire 00-05</t>
  </si>
  <si>
    <t>1.5.4.</t>
  </si>
  <si>
    <t>Vidoir 00-07</t>
  </si>
  <si>
    <t>Dépôt lits 00-06</t>
  </si>
  <si>
    <t>Box isoloir 00-08</t>
  </si>
  <si>
    <t>1.5.5.</t>
  </si>
  <si>
    <t>1.5.6.</t>
  </si>
  <si>
    <t>1.5.7.</t>
  </si>
  <si>
    <t>Box isoloir 00-32</t>
  </si>
  <si>
    <t>Dégagement 00-39</t>
  </si>
  <si>
    <t>Bureau 00-40</t>
  </si>
  <si>
    <t>Bureau 00-41</t>
  </si>
  <si>
    <t>Salle d'éveil 00-42</t>
  </si>
  <si>
    <t>1.5.8.</t>
  </si>
  <si>
    <t>1.5.9.</t>
  </si>
  <si>
    <t>1.5.10.</t>
  </si>
  <si>
    <t>1.5.11.</t>
  </si>
  <si>
    <t>1.5.12.</t>
  </si>
  <si>
    <t>Dortoir 00-09</t>
  </si>
  <si>
    <t>Jeux repas 00-10</t>
  </si>
  <si>
    <t>Jeux repas 00-12</t>
  </si>
  <si>
    <t>Dortoir 00-14</t>
  </si>
  <si>
    <t>Jeux repas 00-15</t>
  </si>
  <si>
    <t>1.1.10.</t>
  </si>
  <si>
    <t>1.1.11.</t>
  </si>
  <si>
    <t>Dortoir 00-17</t>
  </si>
  <si>
    <t>Jeux repas 00-18</t>
  </si>
  <si>
    <t>Jeux repas 00-20</t>
  </si>
  <si>
    <t>Jeux repas 00-22</t>
  </si>
  <si>
    <t>Dortoir 00-23</t>
  </si>
  <si>
    <t>1.2.10.</t>
  </si>
  <si>
    <t>1.2.11.</t>
  </si>
  <si>
    <t>Dortoir 00-25</t>
  </si>
  <si>
    <t>Jeux repas 00-26</t>
  </si>
  <si>
    <t>Jeux repas 00-29</t>
  </si>
  <si>
    <t>Jeux repas 00-30</t>
  </si>
  <si>
    <t>1.3.10.</t>
  </si>
  <si>
    <t>1.3.11.</t>
  </si>
  <si>
    <t>Dortoir 00-31</t>
  </si>
  <si>
    <t>caisson habillage plomberie</t>
  </si>
  <si>
    <t>cloison en panneau compact Ht 1,30m et Ht 1,00m</t>
  </si>
  <si>
    <t>porte V&amp;V P90</t>
  </si>
  <si>
    <t>1.1.12.</t>
  </si>
  <si>
    <t>1.1.13.</t>
  </si>
  <si>
    <t>1.1.14.</t>
  </si>
  <si>
    <t>1.1.15.</t>
  </si>
  <si>
    <t>1.1.16.</t>
  </si>
  <si>
    <t>1.2.12.</t>
  </si>
  <si>
    <t>1.2.13.</t>
  </si>
  <si>
    <t>1.2.14.</t>
  </si>
  <si>
    <t>1.2.15.</t>
  </si>
  <si>
    <t>1.2.16.</t>
  </si>
  <si>
    <t>1.3.12.</t>
  </si>
  <si>
    <t>1.3.13.</t>
  </si>
  <si>
    <t>1.3.14.</t>
  </si>
  <si>
    <t>1.3.15.</t>
  </si>
  <si>
    <t>1.3.16.</t>
  </si>
  <si>
    <t>Protection chantier circulation</t>
  </si>
  <si>
    <t>1.1.17.</t>
  </si>
  <si>
    <t>Circulation principale crèche</t>
  </si>
  <si>
    <t>1.2.17.</t>
  </si>
  <si>
    <t>1.3.17.</t>
  </si>
  <si>
    <t>panneau bois occultation vitrage cloison séparative vestiaire et change toilette</t>
  </si>
  <si>
    <t>ml</t>
  </si>
  <si>
    <t>1.1.18.</t>
  </si>
  <si>
    <t>Protection chantier circulation salle jeux 00-16</t>
  </si>
  <si>
    <t>porte tierce P90+50</t>
  </si>
  <si>
    <t>fourniture et pose caisson mural 40 x 35cm</t>
  </si>
  <si>
    <t>porte P90 galandage</t>
  </si>
  <si>
    <t>paillasse sèche biberonnerie 1,13m x 0,60m</t>
  </si>
  <si>
    <t>pose acrovyn mural sur faïence</t>
  </si>
  <si>
    <t>cloison en panneau compact Ht 1,30m (séparative paillasse et wc)</t>
  </si>
  <si>
    <t>châssis vitré</t>
  </si>
  <si>
    <t>1.1.19.</t>
  </si>
  <si>
    <t>joue menuisée pour plafond démontable change toilette 00-11</t>
  </si>
  <si>
    <t>1.2.18.</t>
  </si>
  <si>
    <t>joue menuisée pour plafond démontable change toilette 00-19</t>
  </si>
  <si>
    <t>joue menuisée pour plafond démontable change toilette 00-27</t>
  </si>
  <si>
    <t>1.3.18.</t>
  </si>
  <si>
    <t>1.7.</t>
  </si>
  <si>
    <t>1.7.2.</t>
  </si>
  <si>
    <t>1.7.1.</t>
  </si>
  <si>
    <t>caisson habillage reseaux CVC unité bleu</t>
  </si>
  <si>
    <t>caisson habillage reseaux CVC unité rouge</t>
  </si>
  <si>
    <t>1.6.3.</t>
  </si>
  <si>
    <t>caisson habillage reseaux CVC unité vert</t>
  </si>
  <si>
    <t>CAISSON HABILLAGE RESEAUX CVC - 3 UNITES</t>
  </si>
  <si>
    <t>1.8.</t>
  </si>
  <si>
    <t>1.8.2.</t>
  </si>
  <si>
    <t>1.8.1.</t>
  </si>
  <si>
    <t>FILM SECURIT SUR VITRAGE - 3 UNITES</t>
  </si>
  <si>
    <t>film vitrage change toilette 00-27</t>
  </si>
  <si>
    <t>film vitrage change toilette 00-11</t>
  </si>
  <si>
    <t>film vitrage change dortoir 00-17</t>
  </si>
  <si>
    <t>1.7.3.</t>
  </si>
  <si>
    <t>1.7.4.</t>
  </si>
  <si>
    <t>film vitrage change toilette 00-19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</si>
</sst>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10"/>
      <color theme="1"/>
      <name val="Open Sans Light"/>
      <family val="2"/>
    </font>
    <font>
      <b/>
      <sz val="16"/>
      <color theme="1"/>
      <name val="Calibri"/>
      <family val="2"/>
      <scheme val="minor"/>
    </font>
    <font>
      <sz val="12"/>
      <color theme="1"/>
      <name val="Open Sans Light"/>
      <family val="2"/>
    </font>
    <font>
      <sz val="11"/>
      <color theme="1"/>
      <name val="Open Sans Light"/>
      <family val="2"/>
    </font>
    <font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Open Sans Light"/>
      <family val="2"/>
    </font>
    <font>
      <sz val="10"/>
      <name val="Open Sans Light"/>
      <family val="2"/>
    </font>
    <font>
      <b/>
      <sz val="11"/>
      <name val="Open Sans Light"/>
      <family val="2"/>
    </font>
    <font>
      <b/>
      <sz val="11"/>
      <color rgb="FF000000"/>
      <name val="Open Sans Light"/>
      <family val="2"/>
    </font>
    <font>
      <b/>
      <sz val="11"/>
      <name val="Calibri"/>
      <family val="2"/>
      <scheme val="minor"/>
    </font>
    <font>
      <i/>
      <sz val="9"/>
      <color theme="0" tint="-0.499984740745262"/>
      <name val="Arial"/>
      <family val="2"/>
    </font>
    <font>
      <sz val="9"/>
      <color rgb="FF000000"/>
      <name val="Arial"/>
      <family val="2"/>
    </font>
    <font>
      <sz val="11"/>
      <color rgb="FF000000"/>
      <name val="Open Sans Light"/>
      <family val="2"/>
    </font>
    <font>
      <b/>
      <sz val="10"/>
      <color rgb="FF000000"/>
      <name val="Open Sans Light"/>
      <family val="2"/>
    </font>
    <font>
      <b/>
      <u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</cellStyleXfs>
  <cellXfs count="138">
    <xf numFmtId="0" fontId="0" fillId="0" borderId="0" xfId="0"/>
    <xf numFmtId="0" fontId="0" fillId="0" borderId="0" xfId="0"/>
    <xf numFmtId="0" fontId="5" fillId="0" borderId="0" xfId="0" applyFont="1"/>
    <xf numFmtId="0" fontId="6" fillId="0" borderId="2" xfId="0" applyFont="1" applyBorder="1"/>
    <xf numFmtId="0" fontId="0" fillId="0" borderId="3" xfId="0" applyBorder="1"/>
    <xf numFmtId="0" fontId="10" fillId="0" borderId="5" xfId="0" applyFont="1" applyBorder="1" applyAlignment="1">
      <alignment horizontal="center"/>
    </xf>
    <xf numFmtId="0" fontId="11" fillId="0" borderId="0" xfId="0" applyFont="1"/>
    <xf numFmtId="4" fontId="14" fillId="0" borderId="1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  <xf numFmtId="4" fontId="5" fillId="0" borderId="14" xfId="0" applyNumberFormat="1" applyFont="1" applyBorder="1" applyAlignment="1">
      <alignment horizontal="right"/>
    </xf>
    <xf numFmtId="1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right"/>
    </xf>
    <xf numFmtId="0" fontId="15" fillId="2" borderId="14" xfId="0" quotePrefix="1" applyFont="1" applyFill="1" applyBorder="1" applyAlignment="1">
      <alignment horizontal="center" vertical="center"/>
    </xf>
    <xf numFmtId="0" fontId="16" fillId="2" borderId="14" xfId="0" quotePrefix="1" applyFont="1" applyFill="1" applyBorder="1" applyAlignment="1">
      <alignment horizontal="left" vertical="center" wrapText="1"/>
    </xf>
    <xf numFmtId="0" fontId="17" fillId="2" borderId="14" xfId="0" quotePrefix="1" applyFont="1" applyFill="1" applyBorder="1" applyAlignment="1">
      <alignment horizontal="center"/>
    </xf>
    <xf numFmtId="4" fontId="17" fillId="2" borderId="14" xfId="0" applyNumberFormat="1" applyFont="1" applyFill="1" applyBorder="1" applyAlignment="1">
      <alignment horizontal="right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8" fillId="0" borderId="16" xfId="0" applyFont="1" applyBorder="1" applyAlignment="1" applyProtection="1">
      <alignment horizontal="left" vertical="center" wrapText="1"/>
      <protection locked="0"/>
    </xf>
    <xf numFmtId="4" fontId="5" fillId="0" borderId="14" xfId="0" applyNumberFormat="1" applyFont="1" applyBorder="1" applyAlignment="1">
      <alignment horizontal="right" vertical="center"/>
    </xf>
    <xf numFmtId="4" fontId="5" fillId="0" borderId="14" xfId="0" applyNumberFormat="1" applyFont="1" applyBorder="1" applyAlignment="1" applyProtection="1">
      <alignment horizontal="center" vertical="center"/>
      <protection locked="0"/>
    </xf>
    <xf numFmtId="4" fontId="5" fillId="0" borderId="14" xfId="0" applyNumberFormat="1" applyFont="1" applyBorder="1" applyAlignment="1">
      <alignment horizontal="center" vertical="center"/>
    </xf>
    <xf numFmtId="0" fontId="5" fillId="0" borderId="14" xfId="0" quotePrefix="1" applyFont="1" applyBorder="1" applyAlignment="1">
      <alignment horizontal="center"/>
    </xf>
    <xf numFmtId="0" fontId="19" fillId="0" borderId="14" xfId="0" quotePrefix="1" applyFont="1" applyFill="1" applyBorder="1" applyAlignment="1">
      <alignment horizontal="left" vertical="center" wrapText="1"/>
    </xf>
    <xf numFmtId="0" fontId="5" fillId="0" borderId="17" xfId="0" quotePrefix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" fontId="5" fillId="0" borderId="17" xfId="0" applyNumberFormat="1" applyFont="1" applyBorder="1" applyAlignment="1" applyProtection="1">
      <alignment horizontal="center" vertical="center"/>
      <protection locked="0"/>
    </xf>
    <xf numFmtId="4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right"/>
    </xf>
    <xf numFmtId="0" fontId="19" fillId="0" borderId="17" xfId="0" quotePrefix="1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right" wrapText="1"/>
    </xf>
    <xf numFmtId="0" fontId="16" fillId="2" borderId="1" xfId="0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0" fontId="22" fillId="0" borderId="17" xfId="0" quotePrefix="1" applyFont="1" applyBorder="1" applyAlignment="1">
      <alignment horizontal="left" vertical="center"/>
    </xf>
    <xf numFmtId="1" fontId="23" fillId="0" borderId="15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right" vertical="center"/>
    </xf>
    <xf numFmtId="0" fontId="23" fillId="0" borderId="17" xfId="0" quotePrefix="1" applyFont="1" applyBorder="1" applyAlignment="1">
      <alignment horizontal="left" vertical="center"/>
    </xf>
    <xf numFmtId="0" fontId="23" fillId="0" borderId="17" xfId="0" quotePrefix="1" applyFont="1" applyBorder="1" applyAlignment="1">
      <alignment horizontal="center" vertical="center"/>
    </xf>
    <xf numFmtId="4" fontId="23" fillId="0" borderId="14" xfId="0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23" fillId="0" borderId="14" xfId="0" quotePrefix="1" applyFont="1" applyBorder="1" applyAlignment="1">
      <alignment horizontal="left" vertical="center"/>
    </xf>
    <xf numFmtId="4" fontId="23" fillId="0" borderId="14" xfId="0" applyNumberFormat="1" applyFont="1" applyBorder="1" applyAlignment="1" applyProtection="1">
      <alignment horizontal="center" vertical="center"/>
      <protection locked="0"/>
    </xf>
    <xf numFmtId="4" fontId="23" fillId="0" borderId="14" xfId="0" applyNumberFormat="1" applyFont="1" applyBorder="1" applyAlignment="1">
      <alignment horizontal="center" vertical="center"/>
    </xf>
    <xf numFmtId="0" fontId="23" fillId="0" borderId="17" xfId="0" applyFont="1" applyBorder="1" applyAlignment="1">
      <alignment horizontal="right" vertical="center"/>
    </xf>
    <xf numFmtId="4" fontId="23" fillId="0" borderId="17" xfId="0" applyNumberFormat="1" applyFont="1" applyBorder="1" applyAlignment="1" applyProtection="1">
      <alignment horizontal="center" vertical="center"/>
      <protection locked="0"/>
    </xf>
    <xf numFmtId="4" fontId="23" fillId="0" borderId="17" xfId="0" applyNumberFormat="1" applyFont="1" applyBorder="1" applyAlignment="1">
      <alignment horizontal="center" vertical="center"/>
    </xf>
    <xf numFmtId="1" fontId="22" fillId="0" borderId="15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right" vertical="center"/>
    </xf>
    <xf numFmtId="0" fontId="22" fillId="0" borderId="17" xfId="0" quotePrefix="1" applyFont="1" applyBorder="1" applyAlignment="1">
      <alignment horizontal="center" vertical="center"/>
    </xf>
    <xf numFmtId="4" fontId="22" fillId="0" borderId="14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26" fillId="0" borderId="17" xfId="0" quotePrefix="1" applyFont="1" applyBorder="1" applyAlignment="1">
      <alignment horizontal="left" vertical="center" wrapText="1"/>
    </xf>
    <xf numFmtId="4" fontId="23" fillId="0" borderId="17" xfId="0" applyNumberFormat="1" applyFont="1" applyBorder="1" applyAlignment="1">
      <alignment horizontal="right" vertical="center"/>
    </xf>
    <xf numFmtId="0" fontId="27" fillId="0" borderId="17" xfId="0" quotePrefix="1" applyFont="1" applyBorder="1" applyAlignment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0" fontId="22" fillId="0" borderId="17" xfId="0" applyFont="1" applyFill="1" applyBorder="1" applyAlignment="1">
      <alignment horizontal="left" vertical="center"/>
    </xf>
    <xf numFmtId="0" fontId="23" fillId="0" borderId="14" xfId="0" quotePrefix="1" applyFont="1" applyFill="1" applyBorder="1" applyAlignment="1">
      <alignment horizontal="left" vertical="center"/>
    </xf>
    <xf numFmtId="2" fontId="23" fillId="0" borderId="14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Border="1"/>
    <xf numFmtId="2" fontId="0" fillId="0" borderId="0" xfId="0" applyNumberFormat="1"/>
    <xf numFmtId="2" fontId="5" fillId="0" borderId="14" xfId="0" applyNumberFormat="1" applyFont="1" applyBorder="1" applyAlignment="1">
      <alignment horizontal="center"/>
    </xf>
    <xf numFmtId="2" fontId="17" fillId="2" borderId="14" xfId="0" applyNumberFormat="1" applyFont="1" applyFill="1" applyBorder="1" applyAlignment="1">
      <alignment horizontal="center"/>
    </xf>
    <xf numFmtId="2" fontId="5" fillId="0" borderId="14" xfId="0" applyNumberFormat="1" applyFont="1" applyBorder="1" applyAlignment="1">
      <alignment horizontal="center" vertical="center"/>
    </xf>
    <xf numFmtId="2" fontId="22" fillId="0" borderId="17" xfId="0" applyNumberFormat="1" applyFont="1" applyBorder="1" applyAlignment="1">
      <alignment horizontal="center" vertical="center"/>
    </xf>
    <xf numFmtId="2" fontId="23" fillId="0" borderId="17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2" fontId="23" fillId="0" borderId="17" xfId="0" quotePrefix="1" applyNumberFormat="1" applyFont="1" applyBorder="1" applyAlignment="1">
      <alignment horizontal="center" vertical="center"/>
    </xf>
    <xf numFmtId="2" fontId="5" fillId="0" borderId="17" xfId="0" applyNumberFormat="1" applyFont="1" applyBorder="1" applyAlignment="1" applyProtection="1">
      <alignment horizontal="center" vertical="center"/>
      <protection locked="0"/>
    </xf>
    <xf numFmtId="2" fontId="16" fillId="2" borderId="1" xfId="0" applyNumberFormat="1" applyFont="1" applyFill="1" applyBorder="1" applyAlignment="1" applyProtection="1">
      <alignment horizontal="center" vertical="center"/>
      <protection locked="0"/>
    </xf>
    <xf numFmtId="2" fontId="15" fillId="2" borderId="1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right" vertical="center"/>
    </xf>
    <xf numFmtId="4" fontId="22" fillId="0" borderId="17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29" fillId="0" borderId="0" xfId="0" applyFont="1" applyAlignment="1">
      <alignment vertical="center"/>
    </xf>
    <xf numFmtId="1" fontId="22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6" fillId="0" borderId="0" xfId="0" quotePrefix="1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19" fillId="0" borderId="0" xfId="0" quotePrefix="1" applyFont="1" applyFill="1" applyBorder="1" applyAlignment="1">
      <alignment horizontal="left" vertical="center" wrapText="1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26" fillId="0" borderId="15" xfId="0" quotePrefix="1" applyFont="1" applyBorder="1" applyAlignment="1">
      <alignment horizontal="left" vertical="center" wrapText="1"/>
    </xf>
    <xf numFmtId="0" fontId="19" fillId="0" borderId="15" xfId="0" quotePrefix="1" applyFont="1" applyFill="1" applyBorder="1" applyAlignment="1">
      <alignment horizontal="left" vertical="center" wrapText="1"/>
    </xf>
    <xf numFmtId="0" fontId="25" fillId="0" borderId="17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1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right" vertical="center"/>
    </xf>
    <xf numFmtId="0" fontId="23" fillId="0" borderId="18" xfId="0" applyFont="1" applyBorder="1" applyAlignment="1">
      <alignment horizontal="right" vertical="center"/>
    </xf>
    <xf numFmtId="0" fontId="23" fillId="0" borderId="14" xfId="0" applyFont="1" applyBorder="1" applyAlignment="1">
      <alignment horizontal="left" vertical="center"/>
    </xf>
    <xf numFmtId="0" fontId="0" fillId="0" borderId="14" xfId="0" applyBorder="1"/>
    <xf numFmtId="0" fontId="24" fillId="0" borderId="14" xfId="0" applyFont="1" applyBorder="1" applyAlignment="1">
      <alignment vertical="center"/>
    </xf>
    <xf numFmtId="0" fontId="22" fillId="0" borderId="14" xfId="0" quotePrefix="1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6" fillId="0" borderId="18" xfId="0" quotePrefix="1" applyFont="1" applyBorder="1" applyAlignment="1">
      <alignment horizontal="left" vertical="center" wrapText="1"/>
    </xf>
    <xf numFmtId="0" fontId="19" fillId="0" borderId="18" xfId="0" quotePrefix="1" applyFont="1" applyFill="1" applyBorder="1" applyAlignment="1">
      <alignment horizontal="left" vertical="center" wrapText="1"/>
    </xf>
    <xf numFmtId="0" fontId="22" fillId="0" borderId="14" xfId="0" quotePrefix="1" applyFont="1" applyBorder="1" applyAlignment="1">
      <alignment horizontal="center" vertical="center"/>
    </xf>
    <xf numFmtId="2" fontId="22" fillId="0" borderId="14" xfId="0" applyNumberFormat="1" applyFont="1" applyBorder="1" applyAlignment="1">
      <alignment horizontal="center" vertical="center"/>
    </xf>
    <xf numFmtId="0" fontId="23" fillId="0" borderId="14" xfId="0" quotePrefix="1" applyFont="1" applyBorder="1" applyAlignment="1">
      <alignment horizontal="center" vertical="center"/>
    </xf>
    <xf numFmtId="2" fontId="0" fillId="0" borderId="14" xfId="0" applyNumberFormat="1" applyBorder="1"/>
    <xf numFmtId="0" fontId="23" fillId="0" borderId="14" xfId="0" quotePrefix="1" applyFont="1" applyFill="1" applyBorder="1" applyAlignment="1">
      <alignment horizontal="center" vertical="center"/>
    </xf>
    <xf numFmtId="2" fontId="23" fillId="0" borderId="14" xfId="0" applyNumberFormat="1" applyFont="1" applyFill="1" applyBorder="1" applyAlignment="1">
      <alignment horizontal="center" vertical="center"/>
    </xf>
    <xf numFmtId="2" fontId="23" fillId="0" borderId="1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14" fontId="7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</cellXfs>
  <cellStyles count="5">
    <cellStyle name="Normal" xfId="0" builtinId="0"/>
    <cellStyle name="Normal 2" xfId="2"/>
    <cellStyle name="Normal 2 2" xfId="3"/>
    <cellStyle name="Normal 3" xfId="4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342900</xdr:colOff>
          <xdr:row>42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</xdr:colOff>
      <xdr:row>1</xdr:row>
      <xdr:rowOff>73269</xdr:rowOff>
    </xdr:from>
    <xdr:to>
      <xdr:col>3</xdr:col>
      <xdr:colOff>1653687</xdr:colOff>
      <xdr:row>4</xdr:row>
      <xdr:rowOff>99838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97119"/>
          <a:ext cx="1891812" cy="8250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_Microsoft_Word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J17" sqref="J17"/>
    </sheetView>
  </sheetViews>
  <sheetFormatPr baseColWidth="10" defaultRowHeight="15"/>
  <sheetData/>
  <pageMargins left="0.31496062992125984" right="0.31496062992125984" top="0.55118110236220474" bottom="0.5511811023622047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8</xdr:col>
                <xdr:colOff>342900</xdr:colOff>
                <xdr:row>42</xdr:row>
                <xdr:rowOff>38100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98"/>
  <sheetViews>
    <sheetView showZeros="0" tabSelected="1" view="pageBreakPreview" topLeftCell="C171" zoomScale="190" zoomScaleNormal="130" zoomScaleSheetLayoutView="190" workbookViewId="0">
      <selection activeCell="D190" sqref="D190"/>
    </sheetView>
  </sheetViews>
  <sheetFormatPr baseColWidth="10" defaultColWidth="9.140625" defaultRowHeight="15"/>
  <cols>
    <col min="1" max="1" width="12.7109375" style="1" hidden="1" customWidth="1"/>
    <col min="2" max="2" width="10.7109375" style="1" hidden="1" customWidth="1"/>
    <col min="3" max="3" width="7.85546875" style="1" customWidth="1"/>
    <col min="4" max="4" width="85.7109375" style="1" customWidth="1"/>
    <col min="5" max="5" width="7.7109375" style="1" customWidth="1"/>
    <col min="6" max="6" width="10" style="74" customWidth="1"/>
    <col min="7" max="8" width="13.7109375" style="1" customWidth="1"/>
    <col min="9" max="16384" width="9.140625" style="1"/>
  </cols>
  <sheetData>
    <row r="1" spans="1:14" ht="25.9" customHeight="1" thickTop="1">
      <c r="A1" s="2"/>
      <c r="B1" s="2"/>
      <c r="C1" s="3"/>
      <c r="D1" s="4"/>
      <c r="E1" s="4"/>
      <c r="F1" s="73"/>
      <c r="G1" s="120"/>
      <c r="H1" s="121"/>
    </row>
    <row r="2" spans="1:14" ht="21" customHeight="1">
      <c r="A2" s="2"/>
      <c r="B2" s="2"/>
      <c r="C2" s="122" t="s">
        <v>3</v>
      </c>
      <c r="D2" s="123"/>
      <c r="E2" s="123"/>
      <c r="F2" s="123"/>
      <c r="G2" s="123"/>
      <c r="H2" s="124"/>
    </row>
    <row r="3" spans="1:14" ht="21" customHeight="1">
      <c r="A3" s="2"/>
      <c r="B3" s="2"/>
      <c r="C3" s="122" t="s">
        <v>4</v>
      </c>
      <c r="D3" s="128"/>
      <c r="E3" s="128"/>
      <c r="F3" s="128"/>
      <c r="G3" s="128"/>
      <c r="H3" s="124"/>
    </row>
    <row r="4" spans="1:14" ht="21" customHeight="1">
      <c r="A4" s="2"/>
      <c r="B4" s="2"/>
      <c r="C4" s="125" t="s">
        <v>30</v>
      </c>
      <c r="D4" s="126"/>
      <c r="E4" s="126"/>
      <c r="F4" s="126"/>
      <c r="G4" s="126"/>
      <c r="H4" s="127"/>
    </row>
    <row r="5" spans="1:14">
      <c r="A5" s="2"/>
      <c r="B5" s="2"/>
      <c r="C5" s="125"/>
      <c r="D5" s="126"/>
      <c r="E5" s="126"/>
      <c r="F5" s="126"/>
      <c r="G5" s="126"/>
      <c r="H5" s="127"/>
    </row>
    <row r="6" spans="1:14">
      <c r="A6" s="2"/>
      <c r="B6" s="2"/>
      <c r="C6" s="125" t="s">
        <v>34</v>
      </c>
      <c r="D6" s="126"/>
      <c r="E6" s="126"/>
      <c r="F6" s="126"/>
      <c r="G6" s="126"/>
      <c r="H6" s="127"/>
    </row>
    <row r="7" spans="1:14" ht="6" customHeight="1">
      <c r="A7" s="2"/>
      <c r="B7" s="2"/>
      <c r="C7" s="5"/>
      <c r="D7" s="118"/>
      <c r="E7" s="118"/>
      <c r="F7" s="118"/>
      <c r="G7" s="118"/>
      <c r="H7" s="119"/>
    </row>
    <row r="8" spans="1:14" ht="15" customHeight="1">
      <c r="A8" s="2"/>
      <c r="B8" s="2"/>
      <c r="C8" s="129" t="s">
        <v>59</v>
      </c>
      <c r="D8" s="118"/>
      <c r="E8" s="118"/>
      <c r="F8" s="118"/>
      <c r="G8" s="118"/>
      <c r="H8" s="119"/>
    </row>
    <row r="9" spans="1:14" ht="18.95" customHeight="1">
      <c r="A9" s="2"/>
      <c r="B9" s="2"/>
      <c r="C9" s="129" t="s">
        <v>5</v>
      </c>
      <c r="D9" s="118"/>
      <c r="E9" s="118"/>
      <c r="F9" s="118"/>
      <c r="G9" s="118"/>
      <c r="H9" s="119"/>
    </row>
    <row r="10" spans="1:14" ht="8.25" customHeight="1" thickBot="1">
      <c r="A10" s="2"/>
      <c r="B10" s="2"/>
      <c r="C10" s="130"/>
      <c r="D10" s="131"/>
      <c r="E10" s="131"/>
      <c r="F10" s="131"/>
      <c r="G10" s="131"/>
      <c r="H10" s="132"/>
    </row>
    <row r="11" spans="1:14" ht="15.6" customHeight="1" thickTop="1">
      <c r="A11" s="2"/>
      <c r="B11" s="2"/>
      <c r="D11" s="6"/>
      <c r="G11" s="133"/>
      <c r="H11" s="133"/>
    </row>
    <row r="12" spans="1:14" ht="15" customHeight="1">
      <c r="A12" s="2"/>
      <c r="B12" s="2"/>
      <c r="C12" s="134" t="s">
        <v>6</v>
      </c>
      <c r="D12" s="134" t="s">
        <v>7</v>
      </c>
      <c r="E12" s="134" t="s">
        <v>0</v>
      </c>
      <c r="F12" s="135" t="s">
        <v>1</v>
      </c>
      <c r="G12" s="136" t="s">
        <v>2</v>
      </c>
      <c r="H12" s="137"/>
    </row>
    <row r="13" spans="1:14" ht="15" customHeight="1">
      <c r="A13" s="2"/>
      <c r="B13" s="2"/>
      <c r="C13" s="134"/>
      <c r="D13" s="134"/>
      <c r="E13" s="134"/>
      <c r="F13" s="135"/>
      <c r="G13" s="7" t="s">
        <v>0</v>
      </c>
      <c r="H13" s="7" t="s">
        <v>8</v>
      </c>
    </row>
    <row r="14" spans="1:14" hidden="1">
      <c r="A14" s="8">
        <v>0</v>
      </c>
      <c r="B14" s="9"/>
      <c r="C14" s="10"/>
      <c r="D14" s="11"/>
      <c r="E14" s="10"/>
      <c r="F14" s="75"/>
      <c r="G14" s="12"/>
      <c r="H14" s="12"/>
    </row>
    <row r="15" spans="1:14" hidden="1">
      <c r="A15" s="13"/>
      <c r="B15" s="14"/>
      <c r="C15" s="10"/>
      <c r="D15" s="11"/>
      <c r="E15" s="10"/>
      <c r="F15" s="75"/>
      <c r="G15" s="12"/>
      <c r="H15" s="12"/>
    </row>
    <row r="16" spans="1:14">
      <c r="A16" s="13">
        <v>0</v>
      </c>
      <c r="B16" s="14"/>
      <c r="C16" s="15"/>
      <c r="D16" s="16" t="s">
        <v>58</v>
      </c>
      <c r="E16" s="17"/>
      <c r="F16" s="76"/>
      <c r="G16" s="18"/>
      <c r="H16" s="18"/>
      <c r="M16" s="19"/>
      <c r="N16" s="20"/>
    </row>
    <row r="17" spans="1:14" ht="21" customHeight="1">
      <c r="A17" s="13"/>
      <c r="B17" s="14"/>
      <c r="C17" s="21"/>
      <c r="D17" s="22" t="s">
        <v>12</v>
      </c>
      <c r="E17" s="21"/>
      <c r="F17" s="77"/>
      <c r="G17" s="23"/>
      <c r="H17" s="23"/>
      <c r="M17" s="19"/>
      <c r="N17" s="20"/>
    </row>
    <row r="18" spans="1:14" ht="6.75" customHeight="1">
      <c r="A18" s="13"/>
      <c r="B18" s="14"/>
      <c r="C18" s="10"/>
      <c r="D18" s="11"/>
      <c r="E18" s="10"/>
      <c r="F18" s="75"/>
      <c r="G18" s="12"/>
      <c r="H18" s="12"/>
    </row>
    <row r="19" spans="1:14" ht="6.75" customHeight="1">
      <c r="A19" s="13"/>
      <c r="B19" s="14"/>
      <c r="C19" s="10"/>
      <c r="D19" s="11"/>
      <c r="E19" s="21"/>
      <c r="F19" s="77"/>
      <c r="G19" s="24"/>
      <c r="H19" s="25"/>
    </row>
    <row r="20" spans="1:14" s="63" customFormat="1">
      <c r="A20" s="59">
        <v>0</v>
      </c>
      <c r="B20" s="60"/>
      <c r="C20" s="45" t="s">
        <v>13</v>
      </c>
      <c r="D20" s="89" t="s">
        <v>63</v>
      </c>
      <c r="E20" s="61"/>
      <c r="F20" s="78"/>
      <c r="G20" s="62"/>
      <c r="H20" s="62"/>
    </row>
    <row r="21" spans="1:14" s="63" customFormat="1" ht="12" customHeight="1">
      <c r="A21" s="59"/>
      <c r="B21" s="85"/>
      <c r="C21" s="52" t="s">
        <v>15</v>
      </c>
      <c r="D21" s="27" t="s">
        <v>153</v>
      </c>
      <c r="E21" s="49" t="s">
        <v>60</v>
      </c>
      <c r="F21" s="71">
        <v>1</v>
      </c>
      <c r="G21" s="86"/>
      <c r="H21" s="86"/>
    </row>
    <row r="22" spans="1:14" s="51" customFormat="1" ht="12">
      <c r="A22" s="46"/>
      <c r="B22" s="47"/>
      <c r="C22" s="52" t="s">
        <v>16</v>
      </c>
      <c r="D22" s="27" t="s">
        <v>155</v>
      </c>
      <c r="E22" s="49" t="s">
        <v>60</v>
      </c>
      <c r="F22" s="71">
        <v>1</v>
      </c>
      <c r="G22" s="50"/>
      <c r="H22" s="50"/>
    </row>
    <row r="23" spans="1:14" s="51" customFormat="1" ht="12">
      <c r="A23" s="46"/>
      <c r="B23" s="47"/>
      <c r="C23" s="52" t="s">
        <v>17</v>
      </c>
      <c r="D23" s="27" t="s">
        <v>62</v>
      </c>
      <c r="E23" s="49" t="s">
        <v>61</v>
      </c>
      <c r="F23" s="71">
        <v>1</v>
      </c>
      <c r="G23" s="50"/>
      <c r="H23" s="50"/>
    </row>
    <row r="24" spans="1:14" s="51" customFormat="1" ht="12">
      <c r="A24" s="46"/>
      <c r="B24" s="47"/>
      <c r="C24" s="52" t="s">
        <v>18</v>
      </c>
      <c r="D24" s="27" t="s">
        <v>64</v>
      </c>
      <c r="E24" s="49" t="s">
        <v>60</v>
      </c>
      <c r="F24" s="71">
        <v>1</v>
      </c>
      <c r="G24" s="50"/>
      <c r="H24" s="50"/>
    </row>
    <row r="25" spans="1:14" s="51" customFormat="1" ht="12">
      <c r="A25" s="46"/>
      <c r="B25" s="56"/>
      <c r="C25" s="52" t="s">
        <v>19</v>
      </c>
      <c r="D25" s="27" t="s">
        <v>65</v>
      </c>
      <c r="E25" s="49" t="s">
        <v>60</v>
      </c>
      <c r="F25" s="71">
        <v>1</v>
      </c>
      <c r="G25" s="66"/>
      <c r="H25" s="66"/>
    </row>
    <row r="26" spans="1:14" s="51" customFormat="1" ht="12">
      <c r="A26" s="46"/>
      <c r="B26" s="56"/>
      <c r="C26" s="52"/>
      <c r="D26" s="33"/>
      <c r="E26" s="49"/>
      <c r="F26" s="79"/>
      <c r="G26" s="66"/>
      <c r="H26" s="66"/>
    </row>
    <row r="27" spans="1:14" s="63" customFormat="1">
      <c r="A27" s="59">
        <v>0</v>
      </c>
      <c r="B27" s="60"/>
      <c r="C27" s="45" t="s">
        <v>13</v>
      </c>
      <c r="D27" s="96" t="s">
        <v>35</v>
      </c>
      <c r="E27" s="61"/>
      <c r="F27" s="78"/>
      <c r="G27" s="62"/>
      <c r="H27" s="62"/>
    </row>
    <row r="28" spans="1:14" s="63" customFormat="1">
      <c r="A28" s="90"/>
      <c r="B28" s="91"/>
      <c r="C28" s="45"/>
      <c r="D28" s="95" t="s">
        <v>70</v>
      </c>
      <c r="E28" s="61"/>
      <c r="F28" s="78"/>
      <c r="G28" s="93"/>
      <c r="H28" s="86"/>
    </row>
    <row r="29" spans="1:14" s="63" customFormat="1">
      <c r="A29" s="90"/>
      <c r="B29" s="91"/>
      <c r="C29" s="52" t="s">
        <v>15</v>
      </c>
      <c r="D29" s="97" t="s">
        <v>71</v>
      </c>
      <c r="E29" s="49" t="s">
        <v>60</v>
      </c>
      <c r="F29" s="71">
        <v>1</v>
      </c>
      <c r="G29" s="93"/>
      <c r="H29" s="86"/>
    </row>
    <row r="30" spans="1:14" s="63" customFormat="1">
      <c r="A30" s="90"/>
      <c r="B30" s="91"/>
      <c r="C30" s="52" t="s">
        <v>16</v>
      </c>
      <c r="D30" s="94" t="s">
        <v>72</v>
      </c>
      <c r="E30" s="49" t="s">
        <v>38</v>
      </c>
      <c r="F30" s="79">
        <f>2.9*1.5</f>
        <v>4.3499999999999996</v>
      </c>
      <c r="G30" s="93"/>
      <c r="H30" s="86"/>
    </row>
    <row r="31" spans="1:14" s="63" customFormat="1">
      <c r="A31" s="90"/>
      <c r="B31" s="91"/>
      <c r="C31" s="45"/>
      <c r="D31" s="92"/>
      <c r="E31" s="61"/>
      <c r="F31" s="78"/>
      <c r="G31" s="93"/>
      <c r="H31" s="86"/>
    </row>
    <row r="32" spans="1:14" s="51" customFormat="1" ht="12">
      <c r="A32" s="46"/>
      <c r="B32" s="56"/>
      <c r="C32" s="99"/>
      <c r="D32" s="95" t="s">
        <v>104</v>
      </c>
      <c r="E32" s="49"/>
      <c r="F32" s="79"/>
      <c r="G32" s="66"/>
      <c r="H32" s="66"/>
    </row>
    <row r="33" spans="1:8" s="51" customFormat="1" ht="12">
      <c r="A33" s="46"/>
      <c r="B33" s="56"/>
      <c r="C33" s="52" t="s">
        <v>17</v>
      </c>
      <c r="D33" s="97" t="s">
        <v>65</v>
      </c>
      <c r="E33" s="49" t="s">
        <v>60</v>
      </c>
      <c r="F33" s="71">
        <v>1</v>
      </c>
      <c r="G33" s="66"/>
      <c r="H33" s="66"/>
    </row>
    <row r="34" spans="1:8" s="51" customFormat="1" ht="12">
      <c r="A34" s="46"/>
      <c r="B34" s="56"/>
      <c r="C34" s="99"/>
      <c r="D34" s="95"/>
      <c r="E34" s="49"/>
      <c r="F34" s="79"/>
      <c r="G34" s="66"/>
      <c r="H34" s="66"/>
    </row>
    <row r="35" spans="1:8" s="51" customFormat="1" ht="12">
      <c r="A35" s="46"/>
      <c r="B35" s="56"/>
      <c r="C35" s="99"/>
      <c r="D35" s="95" t="s">
        <v>105</v>
      </c>
      <c r="E35" s="49"/>
      <c r="F35" s="79"/>
      <c r="G35" s="66"/>
      <c r="H35" s="66"/>
    </row>
    <row r="36" spans="1:8" s="51" customFormat="1" ht="12">
      <c r="A36" s="46"/>
      <c r="B36" s="56"/>
      <c r="C36" s="52" t="s">
        <v>18</v>
      </c>
      <c r="D36" s="97" t="s">
        <v>65</v>
      </c>
      <c r="E36" s="49" t="s">
        <v>60</v>
      </c>
      <c r="F36" s="71">
        <v>1</v>
      </c>
      <c r="G36" s="66"/>
      <c r="H36" s="66"/>
    </row>
    <row r="37" spans="1:8" s="51" customFormat="1" ht="12">
      <c r="A37" s="46"/>
      <c r="B37" s="56"/>
      <c r="C37" s="48"/>
      <c r="D37" s="94"/>
      <c r="E37" s="49"/>
      <c r="F37" s="79"/>
      <c r="G37" s="66"/>
      <c r="H37" s="66"/>
    </row>
    <row r="38" spans="1:8" s="63" customFormat="1" ht="12" customHeight="1">
      <c r="A38" s="59"/>
      <c r="B38" s="85"/>
      <c r="C38" s="98"/>
      <c r="D38" s="95" t="s">
        <v>75</v>
      </c>
      <c r="E38" s="49"/>
      <c r="F38" s="79"/>
      <c r="G38" s="86"/>
      <c r="H38" s="86"/>
    </row>
    <row r="39" spans="1:8" s="51" customFormat="1" ht="12">
      <c r="A39" s="46"/>
      <c r="B39" s="47"/>
      <c r="C39" s="52" t="s">
        <v>19</v>
      </c>
      <c r="D39" s="97" t="s">
        <v>156</v>
      </c>
      <c r="E39" s="49" t="s">
        <v>38</v>
      </c>
      <c r="F39" s="71">
        <v>60.125</v>
      </c>
      <c r="G39" s="50"/>
      <c r="H39" s="50"/>
    </row>
    <row r="40" spans="1:8" s="51" customFormat="1" ht="12">
      <c r="A40" s="46"/>
      <c r="B40" s="56"/>
      <c r="C40" s="48" t="s">
        <v>20</v>
      </c>
      <c r="D40" s="97" t="s">
        <v>152</v>
      </c>
      <c r="E40" s="49" t="s">
        <v>60</v>
      </c>
      <c r="F40" s="71">
        <v>2</v>
      </c>
      <c r="G40" s="66"/>
      <c r="H40" s="66"/>
    </row>
    <row r="41" spans="1:8" s="51" customFormat="1" ht="12">
      <c r="A41" s="46"/>
      <c r="B41" s="47"/>
      <c r="C41" s="52" t="s">
        <v>39</v>
      </c>
      <c r="D41" s="94" t="s">
        <v>148</v>
      </c>
      <c r="E41" s="113" t="s">
        <v>60</v>
      </c>
      <c r="F41" s="71">
        <v>1</v>
      </c>
      <c r="G41" s="50"/>
      <c r="H41" s="50"/>
    </row>
    <row r="42" spans="1:8" s="51" customFormat="1" ht="12">
      <c r="A42" s="46"/>
      <c r="B42" s="47"/>
      <c r="C42" s="52" t="s">
        <v>40</v>
      </c>
      <c r="D42" s="94" t="s">
        <v>125</v>
      </c>
      <c r="E42" s="113" t="s">
        <v>60</v>
      </c>
      <c r="F42" s="71">
        <v>1</v>
      </c>
      <c r="G42" s="50"/>
      <c r="H42" s="50"/>
    </row>
    <row r="43" spans="1:8" s="51" customFormat="1" ht="12">
      <c r="A43" s="46"/>
      <c r="B43" s="47"/>
      <c r="C43" s="52" t="s">
        <v>41</v>
      </c>
      <c r="D43" s="94" t="s">
        <v>126</v>
      </c>
      <c r="E43" s="113" t="s">
        <v>60</v>
      </c>
      <c r="F43" s="71">
        <v>2</v>
      </c>
      <c r="G43" s="50"/>
      <c r="H43" s="50"/>
    </row>
    <row r="44" spans="1:8" s="51" customFormat="1" ht="12">
      <c r="A44" s="46"/>
      <c r="B44" s="47"/>
      <c r="C44" s="52" t="s">
        <v>109</v>
      </c>
      <c r="D44" s="94" t="s">
        <v>127</v>
      </c>
      <c r="E44" s="113" t="s">
        <v>60</v>
      </c>
      <c r="F44" s="71">
        <v>2</v>
      </c>
      <c r="G44" s="50"/>
      <c r="H44" s="50"/>
    </row>
    <row r="45" spans="1:8" s="51" customFormat="1" ht="12">
      <c r="A45" s="46"/>
      <c r="B45" s="47"/>
      <c r="C45" s="52" t="s">
        <v>110</v>
      </c>
      <c r="D45" s="94" t="s">
        <v>157</v>
      </c>
      <c r="E45" s="113" t="s">
        <v>60</v>
      </c>
      <c r="F45" s="71">
        <v>1</v>
      </c>
      <c r="G45" s="50"/>
      <c r="H45" s="50"/>
    </row>
    <row r="46" spans="1:8" s="51" customFormat="1" ht="12">
      <c r="A46" s="46"/>
      <c r="B46" s="47"/>
      <c r="C46" s="52" t="s">
        <v>128</v>
      </c>
      <c r="D46" s="94" t="s">
        <v>160</v>
      </c>
      <c r="E46" s="115" t="s">
        <v>38</v>
      </c>
      <c r="F46" s="116">
        <f>3.5*2</f>
        <v>7</v>
      </c>
      <c r="G46" s="50"/>
      <c r="H46" s="50"/>
    </row>
    <row r="47" spans="1:8" s="51" customFormat="1" ht="12">
      <c r="A47" s="46"/>
      <c r="B47" s="56"/>
      <c r="C47" s="52"/>
      <c r="D47" s="94"/>
      <c r="E47" s="49"/>
      <c r="F47" s="79"/>
      <c r="G47" s="66"/>
      <c r="H47" s="66"/>
    </row>
    <row r="48" spans="1:8" s="51" customFormat="1" ht="12">
      <c r="A48" s="46"/>
      <c r="B48" s="56"/>
      <c r="C48" s="52"/>
      <c r="D48" s="95" t="s">
        <v>106</v>
      </c>
      <c r="E48" s="49"/>
      <c r="F48" s="79"/>
      <c r="G48" s="66"/>
      <c r="H48" s="66"/>
    </row>
    <row r="49" spans="1:8" s="51" customFormat="1" ht="12">
      <c r="A49" s="46"/>
      <c r="B49" s="47"/>
      <c r="C49" s="52" t="s">
        <v>129</v>
      </c>
      <c r="D49" s="97" t="s">
        <v>65</v>
      </c>
      <c r="E49" s="49" t="s">
        <v>60</v>
      </c>
      <c r="F49" s="71">
        <v>1</v>
      </c>
      <c r="G49" s="50"/>
      <c r="H49" s="50"/>
    </row>
    <row r="50" spans="1:8" s="51" customFormat="1" ht="12">
      <c r="A50" s="46"/>
      <c r="B50" s="47"/>
      <c r="C50" s="99"/>
      <c r="D50" s="97"/>
      <c r="E50" s="49"/>
      <c r="F50" s="71"/>
      <c r="G50" s="50"/>
      <c r="H50" s="50"/>
    </row>
    <row r="51" spans="1:8" s="51" customFormat="1" ht="12">
      <c r="A51" s="46"/>
      <c r="B51" s="56"/>
      <c r="C51" s="99"/>
      <c r="D51" s="95" t="s">
        <v>67</v>
      </c>
      <c r="E51" s="49"/>
      <c r="F51" s="71"/>
      <c r="G51" s="66"/>
      <c r="H51" s="66"/>
    </row>
    <row r="52" spans="1:8" s="63" customFormat="1" ht="12" customHeight="1">
      <c r="A52" s="59"/>
      <c r="B52" s="85"/>
      <c r="C52" s="52" t="s">
        <v>130</v>
      </c>
      <c r="D52" s="97" t="s">
        <v>158</v>
      </c>
      <c r="E52" s="49" t="s">
        <v>60</v>
      </c>
      <c r="F52" s="71">
        <v>1</v>
      </c>
      <c r="G52" s="86"/>
      <c r="H52" s="86"/>
    </row>
    <row r="53" spans="1:8" s="51" customFormat="1" ht="12">
      <c r="A53" s="46"/>
      <c r="B53" s="47"/>
      <c r="C53" s="52" t="s">
        <v>131</v>
      </c>
      <c r="D53" s="97" t="s">
        <v>65</v>
      </c>
      <c r="E53" s="49" t="s">
        <v>60</v>
      </c>
      <c r="F53" s="71">
        <v>1</v>
      </c>
      <c r="G53" s="50"/>
      <c r="H53" s="50"/>
    </row>
    <row r="54" spans="1:8" s="51" customFormat="1" ht="12">
      <c r="A54" s="46"/>
      <c r="B54" s="47"/>
      <c r="C54" s="99"/>
      <c r="E54" s="49"/>
      <c r="F54" s="71"/>
      <c r="G54" s="54"/>
      <c r="H54" s="55"/>
    </row>
    <row r="55" spans="1:8" s="51" customFormat="1" ht="12">
      <c r="A55" s="46"/>
      <c r="B55" s="56"/>
      <c r="C55" s="99"/>
      <c r="D55" s="95" t="s">
        <v>107</v>
      </c>
      <c r="E55" s="49"/>
      <c r="F55" s="71"/>
      <c r="G55" s="57"/>
      <c r="H55" s="58"/>
    </row>
    <row r="56" spans="1:8" s="51" customFormat="1" ht="12">
      <c r="A56" s="46"/>
      <c r="B56" s="56"/>
      <c r="C56" s="52" t="s">
        <v>132</v>
      </c>
      <c r="D56" s="97" t="s">
        <v>65</v>
      </c>
      <c r="E56" s="49" t="s">
        <v>60</v>
      </c>
      <c r="F56" s="71">
        <v>1</v>
      </c>
      <c r="G56" s="57"/>
      <c r="H56" s="58"/>
    </row>
    <row r="57" spans="1:8" s="51" customFormat="1" ht="12">
      <c r="A57" s="46"/>
      <c r="B57" s="56"/>
      <c r="C57" s="99"/>
      <c r="D57" s="95"/>
      <c r="E57" s="49"/>
      <c r="F57" s="79"/>
      <c r="G57" s="57"/>
      <c r="H57" s="58"/>
    </row>
    <row r="58" spans="1:8" s="51" customFormat="1" ht="12">
      <c r="A58" s="46"/>
      <c r="B58" s="56"/>
      <c r="C58" s="52"/>
      <c r="D58" s="95" t="s">
        <v>108</v>
      </c>
      <c r="E58" s="49"/>
      <c r="F58" s="71"/>
      <c r="G58" s="66"/>
      <c r="H58" s="66"/>
    </row>
    <row r="59" spans="1:8" s="51" customFormat="1" ht="12">
      <c r="A59" s="46"/>
      <c r="B59" s="56"/>
      <c r="C59" s="52" t="s">
        <v>144</v>
      </c>
      <c r="D59" s="97" t="s">
        <v>65</v>
      </c>
      <c r="E59" s="49" t="s">
        <v>60</v>
      </c>
      <c r="F59" s="71">
        <v>1</v>
      </c>
      <c r="G59" s="66"/>
      <c r="H59" s="66"/>
    </row>
    <row r="60" spans="1:8" s="51" customFormat="1" ht="12">
      <c r="A60" s="46"/>
      <c r="B60" s="56"/>
      <c r="C60" s="52"/>
      <c r="D60" s="97"/>
      <c r="E60" s="49"/>
      <c r="F60" s="79"/>
      <c r="G60" s="66"/>
      <c r="H60" s="66"/>
    </row>
    <row r="61" spans="1:8" s="51" customFormat="1" ht="12">
      <c r="A61" s="46"/>
      <c r="B61" s="56"/>
      <c r="C61" s="52"/>
      <c r="D61" s="95" t="s">
        <v>145</v>
      </c>
      <c r="E61" s="49"/>
      <c r="F61" s="71"/>
      <c r="G61" s="66"/>
      <c r="H61" s="66"/>
    </row>
    <row r="62" spans="1:8" s="51" customFormat="1" ht="12">
      <c r="A62" s="46"/>
      <c r="B62" s="56"/>
      <c r="C62" s="52" t="s">
        <v>150</v>
      </c>
      <c r="D62" s="97" t="s">
        <v>143</v>
      </c>
      <c r="E62" s="49" t="s">
        <v>149</v>
      </c>
      <c r="F62" s="71">
        <v>7.3</v>
      </c>
      <c r="G62" s="66"/>
      <c r="H62" s="66"/>
    </row>
    <row r="63" spans="1:8" s="51" customFormat="1" ht="12">
      <c r="A63" s="46"/>
      <c r="B63" s="56"/>
      <c r="C63" s="52" t="s">
        <v>159</v>
      </c>
      <c r="D63" s="97" t="s">
        <v>151</v>
      </c>
      <c r="E63" s="49" t="s">
        <v>149</v>
      </c>
      <c r="F63" s="71">
        <v>2.5</v>
      </c>
      <c r="G63" s="66"/>
      <c r="H63" s="66"/>
    </row>
    <row r="64" spans="1:8" s="51" customFormat="1" ht="12">
      <c r="A64" s="46"/>
      <c r="B64" s="56"/>
      <c r="C64" s="52"/>
      <c r="D64" s="97"/>
      <c r="E64" s="49"/>
      <c r="F64" s="79"/>
      <c r="G64" s="66"/>
      <c r="H64" s="66"/>
    </row>
    <row r="65" spans="1:8" s="63" customFormat="1">
      <c r="A65" s="59"/>
      <c r="B65" s="60"/>
      <c r="C65" s="64" t="s">
        <v>14</v>
      </c>
      <c r="D65" s="65" t="s">
        <v>36</v>
      </c>
      <c r="E65" s="61"/>
      <c r="F65" s="78"/>
      <c r="G65" s="62"/>
      <c r="H65" s="62"/>
    </row>
    <row r="66" spans="1:8" s="63" customFormat="1">
      <c r="A66" s="90"/>
      <c r="B66" s="91"/>
      <c r="C66" s="107"/>
      <c r="D66" s="95" t="s">
        <v>73</v>
      </c>
      <c r="E66" s="61"/>
      <c r="F66" s="78"/>
      <c r="G66" s="93"/>
      <c r="H66" s="86"/>
    </row>
    <row r="67" spans="1:8" s="63" customFormat="1">
      <c r="A67" s="90"/>
      <c r="B67" s="91"/>
      <c r="C67" s="104" t="s">
        <v>21</v>
      </c>
      <c r="D67" s="97" t="s">
        <v>71</v>
      </c>
      <c r="E67" s="49" t="s">
        <v>60</v>
      </c>
      <c r="F67" s="71">
        <v>1</v>
      </c>
      <c r="G67" s="93"/>
      <c r="H67" s="86"/>
    </row>
    <row r="68" spans="1:8" s="63" customFormat="1">
      <c r="A68" s="90"/>
      <c r="B68" s="91"/>
      <c r="C68" s="104" t="s">
        <v>42</v>
      </c>
      <c r="D68" s="94" t="s">
        <v>72</v>
      </c>
      <c r="E68" s="49" t="s">
        <v>38</v>
      </c>
      <c r="F68" s="79">
        <f>2.9*1.5</f>
        <v>4.3499999999999996</v>
      </c>
      <c r="G68" s="93"/>
      <c r="H68" s="86"/>
    </row>
    <row r="69" spans="1:8" s="63" customFormat="1">
      <c r="A69" s="90"/>
      <c r="B69" s="91"/>
      <c r="C69" s="104"/>
      <c r="D69" s="94"/>
      <c r="E69" s="49"/>
      <c r="F69" s="79"/>
      <c r="G69" s="93"/>
      <c r="H69" s="86"/>
    </row>
    <row r="70" spans="1:8" s="51" customFormat="1" ht="12">
      <c r="A70" s="46"/>
      <c r="B70" s="56"/>
      <c r="C70" s="106"/>
      <c r="D70" s="95" t="s">
        <v>111</v>
      </c>
      <c r="E70" s="49"/>
      <c r="F70" s="79"/>
      <c r="G70" s="66"/>
      <c r="H70" s="66"/>
    </row>
    <row r="71" spans="1:8" s="51" customFormat="1" ht="12">
      <c r="A71" s="46"/>
      <c r="B71" s="56"/>
      <c r="C71" s="104" t="s">
        <v>43</v>
      </c>
      <c r="D71" s="97" t="s">
        <v>65</v>
      </c>
      <c r="E71" s="49" t="s">
        <v>60</v>
      </c>
      <c r="F71" s="71">
        <v>1</v>
      </c>
      <c r="G71" s="66"/>
      <c r="H71" s="66"/>
    </row>
    <row r="72" spans="1:8" s="63" customFormat="1">
      <c r="A72" s="90"/>
      <c r="B72" s="91"/>
      <c r="C72" s="104"/>
      <c r="D72" s="94"/>
      <c r="E72" s="49"/>
      <c r="F72" s="79"/>
      <c r="G72" s="93"/>
      <c r="H72" s="86"/>
    </row>
    <row r="73" spans="1:8" s="51" customFormat="1" ht="12">
      <c r="A73" s="46"/>
      <c r="B73" s="56"/>
      <c r="C73" s="106"/>
      <c r="D73" s="95" t="s">
        <v>112</v>
      </c>
      <c r="E73" s="49"/>
      <c r="F73" s="79"/>
      <c r="G73" s="66"/>
      <c r="H73" s="66"/>
    </row>
    <row r="74" spans="1:8" s="51" customFormat="1" ht="12">
      <c r="A74" s="46"/>
      <c r="B74" s="56"/>
      <c r="C74" s="104" t="s">
        <v>44</v>
      </c>
      <c r="D74" s="97" t="s">
        <v>65</v>
      </c>
      <c r="E74" s="49" t="s">
        <v>60</v>
      </c>
      <c r="F74" s="71">
        <v>1</v>
      </c>
      <c r="G74" s="66"/>
      <c r="H74" s="66"/>
    </row>
    <row r="75" spans="1:8" s="51" customFormat="1" ht="12">
      <c r="A75" s="100"/>
      <c r="B75" s="101"/>
      <c r="C75" s="104"/>
      <c r="D75" s="94"/>
      <c r="E75" s="49"/>
      <c r="F75" s="79"/>
      <c r="G75" s="102"/>
      <c r="H75" s="66"/>
    </row>
    <row r="76" spans="1:8" s="63" customFormat="1" ht="12" customHeight="1">
      <c r="A76" s="59"/>
      <c r="B76" s="85"/>
      <c r="C76" s="104"/>
      <c r="D76" s="95" t="s">
        <v>76</v>
      </c>
      <c r="E76" s="49"/>
      <c r="F76" s="79"/>
      <c r="G76" s="86"/>
      <c r="H76" s="86"/>
    </row>
    <row r="77" spans="1:8" s="51" customFormat="1" ht="12">
      <c r="A77" s="46"/>
      <c r="B77" s="56"/>
      <c r="C77" s="104" t="s">
        <v>45</v>
      </c>
      <c r="D77" s="97" t="s">
        <v>156</v>
      </c>
      <c r="E77" s="49" t="s">
        <v>38</v>
      </c>
      <c r="F77" s="71">
        <v>68.95</v>
      </c>
      <c r="G77" s="57"/>
      <c r="H77" s="58"/>
    </row>
    <row r="78" spans="1:8" s="51" customFormat="1" ht="12">
      <c r="A78" s="46"/>
      <c r="B78" s="56"/>
      <c r="C78" s="53" t="s">
        <v>46</v>
      </c>
      <c r="D78" s="97" t="s">
        <v>152</v>
      </c>
      <c r="E78" s="49" t="s">
        <v>60</v>
      </c>
      <c r="F78" s="71">
        <v>2</v>
      </c>
      <c r="G78" s="66"/>
      <c r="H78" s="66"/>
    </row>
    <row r="79" spans="1:8" s="51" customFormat="1" ht="12">
      <c r="A79" s="46"/>
      <c r="B79" s="47"/>
      <c r="C79" s="52" t="s">
        <v>47</v>
      </c>
      <c r="D79" s="94" t="s">
        <v>148</v>
      </c>
      <c r="E79" s="113" t="s">
        <v>60</v>
      </c>
      <c r="F79" s="71">
        <v>1</v>
      </c>
      <c r="G79" s="50"/>
      <c r="H79" s="50"/>
    </row>
    <row r="80" spans="1:8" s="51" customFormat="1" ht="12">
      <c r="A80" s="46"/>
      <c r="B80" s="47"/>
      <c r="C80" s="52" t="s">
        <v>48</v>
      </c>
      <c r="D80" s="94" t="s">
        <v>125</v>
      </c>
      <c r="E80" s="113" t="s">
        <v>60</v>
      </c>
      <c r="F80" s="71">
        <v>1</v>
      </c>
      <c r="G80" s="50"/>
      <c r="H80" s="50"/>
    </row>
    <row r="81" spans="1:8" s="51" customFormat="1" ht="12">
      <c r="A81" s="46"/>
      <c r="B81" s="47"/>
      <c r="C81" s="52" t="s">
        <v>49</v>
      </c>
      <c r="D81" s="94" t="s">
        <v>126</v>
      </c>
      <c r="E81" s="113" t="s">
        <v>60</v>
      </c>
      <c r="F81" s="71">
        <v>2</v>
      </c>
      <c r="G81" s="50"/>
      <c r="H81" s="50"/>
    </row>
    <row r="82" spans="1:8" s="51" customFormat="1" ht="12">
      <c r="A82" s="46"/>
      <c r="B82" s="47"/>
      <c r="C82" s="52" t="s">
        <v>116</v>
      </c>
      <c r="D82" s="94" t="s">
        <v>127</v>
      </c>
      <c r="E82" s="113" t="s">
        <v>60</v>
      </c>
      <c r="F82" s="71">
        <v>2</v>
      </c>
      <c r="G82" s="50"/>
      <c r="H82" s="50"/>
    </row>
    <row r="83" spans="1:8" s="51" customFormat="1" ht="12">
      <c r="A83" s="46"/>
      <c r="B83" s="47"/>
      <c r="C83" s="52" t="s">
        <v>117</v>
      </c>
      <c r="D83" s="94" t="s">
        <v>157</v>
      </c>
      <c r="E83" s="113" t="s">
        <v>60</v>
      </c>
      <c r="F83" s="71">
        <v>3</v>
      </c>
      <c r="G83" s="50"/>
      <c r="H83" s="50"/>
    </row>
    <row r="84" spans="1:8" s="51" customFormat="1" ht="12">
      <c r="A84" s="46"/>
      <c r="B84" s="47"/>
      <c r="C84" s="52" t="s">
        <v>133</v>
      </c>
      <c r="D84" s="94" t="s">
        <v>162</v>
      </c>
      <c r="E84" s="115" t="s">
        <v>38</v>
      </c>
      <c r="F84" s="116">
        <f>3.5*2</f>
        <v>7</v>
      </c>
      <c r="G84" s="50"/>
      <c r="H84" s="50"/>
    </row>
    <row r="85" spans="1:8" s="51" customFormat="1" ht="12">
      <c r="A85" s="46"/>
      <c r="B85" s="56"/>
      <c r="C85" s="52"/>
      <c r="D85" s="94"/>
      <c r="E85" s="49"/>
      <c r="F85" s="79"/>
      <c r="G85" s="66"/>
      <c r="H85" s="66"/>
    </row>
    <row r="86" spans="1:8" s="51" customFormat="1" ht="12">
      <c r="A86" s="46"/>
      <c r="B86" s="56"/>
      <c r="C86" s="104"/>
      <c r="D86" s="95" t="s">
        <v>113</v>
      </c>
      <c r="E86" s="49"/>
      <c r="F86" s="79"/>
      <c r="G86" s="66"/>
      <c r="H86" s="66"/>
    </row>
    <row r="87" spans="1:8" s="51" customFormat="1" ht="12">
      <c r="A87" s="46"/>
      <c r="B87" s="47"/>
      <c r="C87" s="104" t="s">
        <v>134</v>
      </c>
      <c r="D87" s="97" t="s">
        <v>65</v>
      </c>
      <c r="E87" s="49" t="s">
        <v>60</v>
      </c>
      <c r="F87" s="71">
        <v>1</v>
      </c>
      <c r="G87" s="50"/>
      <c r="H87" s="50"/>
    </row>
    <row r="88" spans="1:8" s="51" customFormat="1" ht="12">
      <c r="A88" s="100"/>
      <c r="B88" s="101"/>
      <c r="C88" s="104"/>
      <c r="D88" s="94"/>
      <c r="E88" s="49"/>
      <c r="F88" s="79"/>
      <c r="G88" s="50"/>
      <c r="H88" s="50"/>
    </row>
    <row r="89" spans="1:8" s="63" customFormat="1">
      <c r="A89" s="59"/>
      <c r="B89" s="85"/>
      <c r="C89" s="108"/>
      <c r="D89" s="95" t="s">
        <v>69</v>
      </c>
      <c r="E89" s="111"/>
      <c r="F89" s="112"/>
      <c r="G89" s="62"/>
      <c r="H89" s="62"/>
    </row>
    <row r="90" spans="1:8" s="51" customFormat="1" ht="12">
      <c r="A90" s="46"/>
      <c r="B90" s="47"/>
      <c r="C90" s="104" t="s">
        <v>135</v>
      </c>
      <c r="D90" s="94" t="s">
        <v>158</v>
      </c>
      <c r="E90" s="113" t="s">
        <v>60</v>
      </c>
      <c r="F90" s="71">
        <v>1</v>
      </c>
      <c r="G90" s="54"/>
      <c r="H90" s="55"/>
    </row>
    <row r="91" spans="1:8" s="51" customFormat="1" ht="12">
      <c r="A91" s="46"/>
      <c r="B91" s="103"/>
      <c r="C91" s="104" t="s">
        <v>136</v>
      </c>
      <c r="D91" s="94" t="s">
        <v>65</v>
      </c>
      <c r="E91" s="113" t="s">
        <v>60</v>
      </c>
      <c r="F91" s="71">
        <v>1</v>
      </c>
      <c r="G91" s="50"/>
      <c r="H91" s="50"/>
    </row>
    <row r="92" spans="1:8">
      <c r="C92" s="105"/>
      <c r="E92" s="105"/>
      <c r="F92" s="114"/>
      <c r="G92" s="105"/>
      <c r="H92" s="105"/>
    </row>
    <row r="93" spans="1:8" s="51" customFormat="1" ht="12">
      <c r="A93" s="46"/>
      <c r="B93" s="103"/>
      <c r="C93" s="104"/>
      <c r="D93" s="95" t="s">
        <v>114</v>
      </c>
      <c r="E93" s="113"/>
      <c r="F93" s="71"/>
      <c r="G93" s="50"/>
      <c r="H93" s="50"/>
    </row>
    <row r="94" spans="1:8" s="51" customFormat="1" ht="12">
      <c r="A94" s="46"/>
      <c r="B94" s="103"/>
      <c r="C94" s="104" t="s">
        <v>137</v>
      </c>
      <c r="D94" s="94" t="s">
        <v>65</v>
      </c>
      <c r="E94" s="113" t="s">
        <v>60</v>
      </c>
      <c r="F94" s="71">
        <v>1</v>
      </c>
      <c r="G94" s="50"/>
      <c r="H94" s="50"/>
    </row>
    <row r="95" spans="1:8">
      <c r="C95" s="105"/>
      <c r="E95" s="105"/>
      <c r="F95" s="114"/>
      <c r="G95" s="105"/>
      <c r="H95" s="105"/>
    </row>
    <row r="96" spans="1:8" s="51" customFormat="1" ht="12">
      <c r="A96" s="46"/>
      <c r="B96" s="103"/>
      <c r="C96" s="106"/>
      <c r="D96" s="95" t="s">
        <v>115</v>
      </c>
      <c r="E96" s="113"/>
      <c r="F96" s="71"/>
      <c r="G96" s="54"/>
      <c r="H96" s="55"/>
    </row>
    <row r="97" spans="1:8" s="51" customFormat="1" ht="12">
      <c r="A97" s="46"/>
      <c r="B97" s="103"/>
      <c r="C97" s="52" t="s">
        <v>146</v>
      </c>
      <c r="D97" s="94" t="s">
        <v>65</v>
      </c>
      <c r="E97" s="113" t="s">
        <v>60</v>
      </c>
      <c r="F97" s="71">
        <v>1</v>
      </c>
      <c r="G97" s="54"/>
      <c r="H97" s="55"/>
    </row>
    <row r="98" spans="1:8" s="51" customFormat="1" ht="12">
      <c r="A98" s="46"/>
      <c r="B98" s="103"/>
      <c r="C98" s="52"/>
      <c r="D98" s="94"/>
      <c r="E98" s="49"/>
      <c r="F98" s="79"/>
      <c r="G98" s="57"/>
      <c r="H98" s="58"/>
    </row>
    <row r="99" spans="1:8" s="51" customFormat="1" ht="12">
      <c r="A99" s="46"/>
      <c r="B99" s="56"/>
      <c r="C99" s="52"/>
      <c r="D99" s="95" t="s">
        <v>145</v>
      </c>
      <c r="E99" s="49"/>
      <c r="F99" s="71"/>
      <c r="G99" s="66"/>
      <c r="H99" s="66"/>
    </row>
    <row r="100" spans="1:8" s="51" customFormat="1" ht="12">
      <c r="A100" s="46"/>
      <c r="B100" s="56"/>
      <c r="C100" s="52" t="s">
        <v>161</v>
      </c>
      <c r="D100" s="97" t="s">
        <v>143</v>
      </c>
      <c r="E100" s="49" t="s">
        <v>149</v>
      </c>
      <c r="F100" s="71">
        <v>8.1999999999999993</v>
      </c>
      <c r="G100" s="66"/>
      <c r="H100" s="66"/>
    </row>
    <row r="101" spans="1:8" s="51" customFormat="1" ht="12">
      <c r="A101" s="46"/>
      <c r="B101" s="56"/>
      <c r="C101" s="104"/>
      <c r="D101" s="94"/>
      <c r="E101" s="113"/>
      <c r="F101" s="71"/>
      <c r="G101" s="54"/>
      <c r="H101" s="55"/>
    </row>
    <row r="102" spans="1:8" ht="15.75" customHeight="1">
      <c r="A102" s="13"/>
      <c r="B102" s="14"/>
      <c r="C102" s="64" t="s">
        <v>26</v>
      </c>
      <c r="D102" s="109" t="s">
        <v>37</v>
      </c>
      <c r="E102" s="113"/>
      <c r="F102" s="71"/>
      <c r="G102" s="24"/>
      <c r="H102" s="25"/>
    </row>
    <row r="103" spans="1:8" s="63" customFormat="1">
      <c r="A103" s="90"/>
      <c r="B103" s="91"/>
      <c r="C103" s="45"/>
      <c r="D103" s="22" t="s">
        <v>74</v>
      </c>
      <c r="E103" s="111"/>
      <c r="F103" s="112"/>
      <c r="G103" s="62"/>
      <c r="H103" s="62"/>
    </row>
    <row r="104" spans="1:8" s="63" customFormat="1">
      <c r="A104" s="90"/>
      <c r="B104" s="91"/>
      <c r="C104" s="52" t="s">
        <v>27</v>
      </c>
      <c r="D104" s="110" t="s">
        <v>71</v>
      </c>
      <c r="E104" s="113" t="s">
        <v>60</v>
      </c>
      <c r="F104" s="71">
        <v>1</v>
      </c>
      <c r="G104" s="62"/>
      <c r="H104" s="62"/>
    </row>
    <row r="105" spans="1:8" s="63" customFormat="1">
      <c r="A105" s="90"/>
      <c r="B105" s="91"/>
      <c r="C105" s="52" t="s">
        <v>50</v>
      </c>
      <c r="D105" s="94" t="s">
        <v>72</v>
      </c>
      <c r="E105" s="113" t="s">
        <v>38</v>
      </c>
      <c r="F105" s="71">
        <f>2.9*1.5</f>
        <v>4.3499999999999996</v>
      </c>
      <c r="G105" s="62"/>
      <c r="H105" s="62"/>
    </row>
    <row r="106" spans="1:8" s="63" customFormat="1">
      <c r="A106" s="90"/>
      <c r="B106" s="91"/>
      <c r="C106" s="104"/>
      <c r="D106" s="94"/>
      <c r="E106" s="113"/>
      <c r="F106" s="71"/>
      <c r="G106" s="62"/>
      <c r="H106" s="62"/>
    </row>
    <row r="107" spans="1:8" s="51" customFormat="1" ht="12">
      <c r="A107" s="46"/>
      <c r="B107" s="56"/>
      <c r="C107" s="106"/>
      <c r="D107" s="95" t="s">
        <v>118</v>
      </c>
      <c r="E107" s="49"/>
      <c r="F107" s="79"/>
      <c r="G107" s="66"/>
      <c r="H107" s="66"/>
    </row>
    <row r="108" spans="1:8" s="51" customFormat="1" ht="12">
      <c r="A108" s="46"/>
      <c r="B108" s="56"/>
      <c r="C108" s="104" t="s">
        <v>51</v>
      </c>
      <c r="D108" s="97" t="s">
        <v>65</v>
      </c>
      <c r="E108" s="49" t="s">
        <v>60</v>
      </c>
      <c r="F108" s="71">
        <v>1</v>
      </c>
      <c r="G108" s="66"/>
      <c r="H108" s="66"/>
    </row>
    <row r="109" spans="1:8" s="63" customFormat="1">
      <c r="A109" s="90"/>
      <c r="B109" s="91"/>
      <c r="C109" s="104"/>
      <c r="D109" s="94"/>
      <c r="E109" s="113"/>
      <c r="F109" s="71"/>
      <c r="G109" s="62"/>
      <c r="H109" s="62"/>
    </row>
    <row r="110" spans="1:8" s="51" customFormat="1" ht="12">
      <c r="A110" s="46"/>
      <c r="B110" s="56"/>
      <c r="C110" s="106"/>
      <c r="D110" s="95" t="s">
        <v>119</v>
      </c>
      <c r="E110" s="49"/>
      <c r="F110" s="79"/>
      <c r="G110" s="66"/>
      <c r="H110" s="66"/>
    </row>
    <row r="111" spans="1:8" s="51" customFormat="1" ht="12">
      <c r="A111" s="46"/>
      <c r="B111" s="56"/>
      <c r="C111" s="104" t="s">
        <v>52</v>
      </c>
      <c r="D111" s="97" t="s">
        <v>65</v>
      </c>
      <c r="E111" s="49" t="s">
        <v>60</v>
      </c>
      <c r="F111" s="71">
        <v>1</v>
      </c>
      <c r="G111" s="66"/>
      <c r="H111" s="66"/>
    </row>
    <row r="112" spans="1:8" s="63" customFormat="1">
      <c r="A112" s="90"/>
      <c r="B112" s="91"/>
      <c r="C112" s="104"/>
      <c r="D112" s="94"/>
      <c r="E112" s="113"/>
      <c r="F112" s="71"/>
      <c r="G112" s="62"/>
      <c r="H112" s="62"/>
    </row>
    <row r="113" spans="1:8" s="63" customFormat="1" ht="12" customHeight="1">
      <c r="A113" s="59"/>
      <c r="B113" s="85"/>
      <c r="C113" s="52"/>
      <c r="D113" s="22" t="s">
        <v>77</v>
      </c>
      <c r="E113" s="113"/>
      <c r="F113" s="71"/>
      <c r="G113" s="62"/>
      <c r="H113" s="62"/>
    </row>
    <row r="114" spans="1:8" ht="12" customHeight="1">
      <c r="A114" s="13"/>
      <c r="B114" s="32"/>
      <c r="C114" s="52" t="s">
        <v>53</v>
      </c>
      <c r="D114" s="27" t="s">
        <v>156</v>
      </c>
      <c r="E114" s="49" t="s">
        <v>38</v>
      </c>
      <c r="F114" s="71">
        <v>63.2</v>
      </c>
      <c r="G114" s="30"/>
      <c r="H114" s="31"/>
    </row>
    <row r="115" spans="1:8" s="51" customFormat="1" ht="12">
      <c r="A115" s="46"/>
      <c r="B115" s="56"/>
      <c r="C115" s="53" t="s">
        <v>54</v>
      </c>
      <c r="D115" s="97" t="s">
        <v>152</v>
      </c>
      <c r="E115" s="49" t="s">
        <v>60</v>
      </c>
      <c r="F115" s="71">
        <v>2</v>
      </c>
      <c r="G115" s="66"/>
      <c r="H115" s="66"/>
    </row>
    <row r="116" spans="1:8" s="51" customFormat="1" ht="12">
      <c r="A116" s="46"/>
      <c r="B116" s="47"/>
      <c r="C116" s="52" t="s">
        <v>55</v>
      </c>
      <c r="D116" s="94" t="s">
        <v>148</v>
      </c>
      <c r="E116" s="113" t="s">
        <v>60</v>
      </c>
      <c r="F116" s="71">
        <v>1</v>
      </c>
      <c r="G116" s="50"/>
      <c r="H116" s="50"/>
    </row>
    <row r="117" spans="1:8" s="51" customFormat="1" ht="12">
      <c r="A117" s="46"/>
      <c r="B117" s="47"/>
      <c r="C117" s="52" t="s">
        <v>56</v>
      </c>
      <c r="D117" s="94" t="s">
        <v>125</v>
      </c>
      <c r="E117" s="113" t="s">
        <v>60</v>
      </c>
      <c r="F117" s="71">
        <v>1</v>
      </c>
      <c r="G117" s="50"/>
      <c r="H117" s="50"/>
    </row>
    <row r="118" spans="1:8" s="51" customFormat="1" ht="12">
      <c r="A118" s="46"/>
      <c r="B118" s="47"/>
      <c r="C118" s="52" t="s">
        <v>57</v>
      </c>
      <c r="D118" s="94" t="s">
        <v>126</v>
      </c>
      <c r="E118" s="113" t="s">
        <v>60</v>
      </c>
      <c r="F118" s="71">
        <v>2</v>
      </c>
      <c r="G118" s="50"/>
      <c r="H118" s="50"/>
    </row>
    <row r="119" spans="1:8" s="51" customFormat="1" ht="12">
      <c r="A119" s="46"/>
      <c r="B119" s="47"/>
      <c r="C119" s="52" t="s">
        <v>122</v>
      </c>
      <c r="D119" s="94" t="s">
        <v>127</v>
      </c>
      <c r="E119" s="113" t="s">
        <v>60</v>
      </c>
      <c r="F119" s="71">
        <v>2</v>
      </c>
      <c r="G119" s="50"/>
      <c r="H119" s="50"/>
    </row>
    <row r="120" spans="1:8" s="51" customFormat="1" ht="12">
      <c r="A120" s="46"/>
      <c r="B120" s="47"/>
      <c r="C120" s="52" t="s">
        <v>123</v>
      </c>
      <c r="D120" s="94" t="s">
        <v>157</v>
      </c>
      <c r="E120" s="113" t="s">
        <v>60</v>
      </c>
      <c r="F120" s="71">
        <v>1</v>
      </c>
      <c r="G120" s="50"/>
      <c r="H120" s="50"/>
    </row>
    <row r="121" spans="1:8" s="51" customFormat="1" ht="12">
      <c r="A121" s="46"/>
      <c r="B121" s="47"/>
      <c r="C121" s="52" t="s">
        <v>138</v>
      </c>
      <c r="D121" s="94" t="s">
        <v>163</v>
      </c>
      <c r="E121" s="115" t="s">
        <v>38</v>
      </c>
      <c r="F121" s="116">
        <f>3.5*2</f>
        <v>7</v>
      </c>
      <c r="G121" s="50"/>
      <c r="H121" s="50"/>
    </row>
    <row r="122" spans="1:8" s="51" customFormat="1" ht="12">
      <c r="A122" s="46"/>
      <c r="B122" s="56"/>
      <c r="C122" s="52"/>
      <c r="D122" s="94"/>
      <c r="E122" s="66"/>
      <c r="F122" s="66"/>
      <c r="G122" s="66"/>
      <c r="H122" s="66"/>
    </row>
    <row r="123" spans="1:8" ht="15.75" customHeight="1">
      <c r="A123" s="13"/>
      <c r="B123" s="32"/>
      <c r="C123" s="64"/>
      <c r="D123" s="22" t="s">
        <v>68</v>
      </c>
      <c r="E123" s="113"/>
      <c r="F123" s="71"/>
      <c r="G123" s="24"/>
      <c r="H123" s="25"/>
    </row>
    <row r="124" spans="1:8" ht="12" customHeight="1">
      <c r="A124" s="13"/>
      <c r="B124" s="32"/>
      <c r="C124" s="104" t="s">
        <v>139</v>
      </c>
      <c r="D124" s="110" t="s">
        <v>158</v>
      </c>
      <c r="E124" s="113" t="s">
        <v>60</v>
      </c>
      <c r="F124" s="71">
        <v>1</v>
      </c>
      <c r="G124" s="24"/>
      <c r="H124" s="25"/>
    </row>
    <row r="125" spans="1:8" s="51" customFormat="1" ht="12">
      <c r="A125" s="46"/>
      <c r="B125" s="103"/>
      <c r="C125" s="104" t="s">
        <v>140</v>
      </c>
      <c r="D125" s="94" t="s">
        <v>65</v>
      </c>
      <c r="E125" s="113" t="s">
        <v>60</v>
      </c>
      <c r="F125" s="71">
        <v>1</v>
      </c>
      <c r="G125" s="50"/>
      <c r="H125" s="50"/>
    </row>
    <row r="126" spans="1:8" s="51" customFormat="1" ht="12">
      <c r="A126" s="46"/>
      <c r="B126" s="103"/>
      <c r="C126" s="104"/>
      <c r="D126" s="94"/>
      <c r="E126" s="113"/>
      <c r="F126" s="71"/>
      <c r="G126" s="50"/>
      <c r="H126" s="50"/>
    </row>
    <row r="127" spans="1:8" s="51" customFormat="1" ht="12">
      <c r="A127" s="46"/>
      <c r="B127" s="56"/>
      <c r="C127" s="104"/>
      <c r="D127" s="95" t="s">
        <v>120</v>
      </c>
      <c r="E127" s="49"/>
      <c r="F127" s="79"/>
      <c r="G127" s="66"/>
      <c r="H127" s="66"/>
    </row>
    <row r="128" spans="1:8" s="51" customFormat="1" ht="12">
      <c r="A128" s="46"/>
      <c r="B128" s="47"/>
      <c r="C128" s="104" t="s">
        <v>141</v>
      </c>
      <c r="D128" s="97" t="s">
        <v>65</v>
      </c>
      <c r="E128" s="49" t="s">
        <v>60</v>
      </c>
      <c r="F128" s="71">
        <v>1</v>
      </c>
      <c r="G128" s="50"/>
      <c r="H128" s="50"/>
    </row>
    <row r="129" spans="1:8" s="51" customFormat="1" ht="12">
      <c r="A129" s="46"/>
      <c r="B129" s="47"/>
      <c r="C129" s="104"/>
      <c r="D129" s="94"/>
      <c r="E129" s="113"/>
      <c r="F129" s="71"/>
      <c r="G129" s="50"/>
      <c r="H129" s="50"/>
    </row>
    <row r="130" spans="1:8" s="51" customFormat="1" ht="12">
      <c r="A130" s="46"/>
      <c r="B130" s="56"/>
      <c r="C130" s="104"/>
      <c r="D130" s="95" t="s">
        <v>121</v>
      </c>
      <c r="E130" s="49"/>
      <c r="F130" s="79"/>
      <c r="G130" s="66"/>
      <c r="H130" s="66"/>
    </row>
    <row r="131" spans="1:8" s="51" customFormat="1" ht="12">
      <c r="A131" s="46"/>
      <c r="B131" s="47"/>
      <c r="C131" s="104" t="s">
        <v>142</v>
      </c>
      <c r="D131" s="97" t="s">
        <v>65</v>
      </c>
      <c r="E131" s="49" t="s">
        <v>60</v>
      </c>
      <c r="F131" s="71">
        <v>1</v>
      </c>
      <c r="G131" s="50"/>
      <c r="H131" s="50"/>
    </row>
    <row r="132" spans="1:8" ht="12" customHeight="1">
      <c r="A132" s="13"/>
      <c r="B132" s="32"/>
      <c r="C132" s="52"/>
      <c r="D132" s="33"/>
      <c r="E132" s="49"/>
      <c r="F132" s="79"/>
      <c r="G132" s="30"/>
      <c r="H132" s="31"/>
    </row>
    <row r="133" spans="1:8" s="51" customFormat="1" ht="12">
      <c r="A133" s="46"/>
      <c r="B133" s="103"/>
      <c r="C133" s="106"/>
      <c r="D133" s="95" t="s">
        <v>124</v>
      </c>
      <c r="E133" s="113"/>
      <c r="F133" s="71"/>
      <c r="G133" s="54"/>
      <c r="H133" s="55"/>
    </row>
    <row r="134" spans="1:8" s="51" customFormat="1" ht="12">
      <c r="A134" s="46"/>
      <c r="B134" s="103"/>
      <c r="C134" s="52" t="s">
        <v>147</v>
      </c>
      <c r="D134" s="94" t="s">
        <v>65</v>
      </c>
      <c r="E134" s="113" t="s">
        <v>60</v>
      </c>
      <c r="F134" s="71">
        <v>1</v>
      </c>
      <c r="G134" s="54"/>
      <c r="H134" s="55"/>
    </row>
    <row r="135" spans="1:8" s="51" customFormat="1" ht="12">
      <c r="A135" s="46"/>
      <c r="B135" s="103"/>
      <c r="C135" s="52"/>
      <c r="D135" s="94"/>
      <c r="E135" s="49"/>
      <c r="F135" s="79"/>
      <c r="G135" s="57"/>
      <c r="H135" s="58"/>
    </row>
    <row r="136" spans="1:8" s="51" customFormat="1" ht="12">
      <c r="A136" s="46"/>
      <c r="B136" s="56"/>
      <c r="C136" s="52"/>
      <c r="D136" s="95" t="s">
        <v>145</v>
      </c>
      <c r="E136" s="49"/>
      <c r="F136" s="71"/>
      <c r="G136" s="66"/>
      <c r="H136" s="66"/>
    </row>
    <row r="137" spans="1:8" s="51" customFormat="1" ht="12">
      <c r="A137" s="46"/>
      <c r="B137" s="56"/>
      <c r="C137" s="52" t="s">
        <v>164</v>
      </c>
      <c r="D137" s="97" t="s">
        <v>143</v>
      </c>
      <c r="E137" s="49" t="s">
        <v>149</v>
      </c>
      <c r="F137" s="71">
        <v>7.2</v>
      </c>
      <c r="G137" s="66"/>
      <c r="H137" s="66"/>
    </row>
    <row r="138" spans="1:8" ht="12" customHeight="1">
      <c r="C138" s="48"/>
      <c r="D138" s="27"/>
      <c r="E138" s="49"/>
      <c r="F138" s="71"/>
      <c r="G138" s="72"/>
      <c r="H138" s="31"/>
    </row>
    <row r="139" spans="1:8" ht="15.75" customHeight="1">
      <c r="A139" s="13"/>
      <c r="B139" s="14"/>
      <c r="C139" s="64" t="s">
        <v>28</v>
      </c>
      <c r="D139" s="65" t="s">
        <v>66</v>
      </c>
      <c r="E139" s="49"/>
      <c r="F139" s="79"/>
      <c r="G139" s="30"/>
      <c r="H139" s="31"/>
    </row>
    <row r="140" spans="1:8" ht="12" customHeight="1">
      <c r="C140" s="53" t="s">
        <v>29</v>
      </c>
      <c r="D140" s="33" t="s">
        <v>154</v>
      </c>
      <c r="E140" s="49" t="s">
        <v>60</v>
      </c>
      <c r="F140" s="79">
        <v>1</v>
      </c>
      <c r="G140" s="72"/>
      <c r="H140" s="31"/>
    </row>
    <row r="141" spans="1:8" ht="12" customHeight="1">
      <c r="C141" s="48"/>
      <c r="D141" s="22"/>
      <c r="E141" s="49"/>
      <c r="F141" s="79"/>
      <c r="G141" s="72"/>
      <c r="H141" s="31"/>
    </row>
    <row r="142" spans="1:8" ht="15.75" customHeight="1">
      <c r="A142" s="13"/>
      <c r="B142" s="14"/>
      <c r="C142" s="64" t="s">
        <v>31</v>
      </c>
      <c r="D142" s="65" t="s">
        <v>78</v>
      </c>
      <c r="E142" s="49"/>
      <c r="F142" s="79"/>
      <c r="G142" s="30"/>
      <c r="H142" s="31"/>
    </row>
    <row r="143" spans="1:8" s="63" customFormat="1">
      <c r="A143" s="90"/>
      <c r="B143" s="91"/>
      <c r="C143" s="45"/>
      <c r="D143" s="22" t="s">
        <v>82</v>
      </c>
      <c r="E143" s="61"/>
      <c r="F143" s="78"/>
      <c r="G143" s="93"/>
      <c r="H143" s="86"/>
    </row>
    <row r="144" spans="1:8" s="63" customFormat="1">
      <c r="A144" s="90"/>
      <c r="B144" s="91"/>
      <c r="C144" s="52" t="s">
        <v>32</v>
      </c>
      <c r="D144" s="27" t="s">
        <v>65</v>
      </c>
      <c r="E144" s="49" t="s">
        <v>60</v>
      </c>
      <c r="F144" s="71">
        <v>1</v>
      </c>
      <c r="G144" s="93"/>
      <c r="H144" s="86"/>
    </row>
    <row r="145" spans="1:8" s="63" customFormat="1">
      <c r="A145" s="90"/>
      <c r="B145" s="91"/>
      <c r="C145" s="52"/>
      <c r="D145" s="33"/>
      <c r="E145" s="49"/>
      <c r="F145" s="79"/>
      <c r="G145" s="93"/>
      <c r="H145" s="86"/>
    </row>
    <row r="146" spans="1:8" s="63" customFormat="1">
      <c r="A146" s="90"/>
      <c r="B146" s="91"/>
      <c r="C146" s="45"/>
      <c r="D146" s="22" t="s">
        <v>83</v>
      </c>
      <c r="E146" s="61"/>
      <c r="F146" s="78"/>
      <c r="G146" s="93"/>
      <c r="H146" s="86"/>
    </row>
    <row r="147" spans="1:8" s="63" customFormat="1">
      <c r="A147" s="90"/>
      <c r="B147" s="91"/>
      <c r="C147" s="52" t="s">
        <v>33</v>
      </c>
      <c r="D147" s="27" t="s">
        <v>65</v>
      </c>
      <c r="E147" s="49" t="s">
        <v>60</v>
      </c>
      <c r="F147" s="71">
        <v>1</v>
      </c>
      <c r="G147" s="93"/>
      <c r="H147" s="86"/>
    </row>
    <row r="148" spans="1:8" s="63" customFormat="1">
      <c r="A148" s="90"/>
      <c r="B148" s="91"/>
      <c r="C148" s="52"/>
      <c r="D148" s="33"/>
      <c r="E148" s="49"/>
      <c r="F148" s="79"/>
      <c r="G148" s="93"/>
      <c r="H148" s="86"/>
    </row>
    <row r="149" spans="1:8" s="63" customFormat="1">
      <c r="A149" s="90"/>
      <c r="B149" s="91"/>
      <c r="C149" s="45"/>
      <c r="D149" s="22" t="s">
        <v>85</v>
      </c>
      <c r="E149" s="61"/>
      <c r="F149" s="78"/>
      <c r="G149" s="93"/>
      <c r="H149" s="86"/>
    </row>
    <row r="150" spans="1:8" s="63" customFormat="1">
      <c r="A150" s="90"/>
      <c r="B150" s="91"/>
      <c r="C150" s="52" t="s">
        <v>84</v>
      </c>
      <c r="D150" s="27" t="s">
        <v>65</v>
      </c>
      <c r="E150" s="49" t="s">
        <v>60</v>
      </c>
      <c r="F150" s="71">
        <v>1</v>
      </c>
      <c r="G150" s="93"/>
      <c r="H150" s="86"/>
    </row>
    <row r="151" spans="1:8" s="63" customFormat="1">
      <c r="A151" s="90"/>
      <c r="B151" s="91"/>
      <c r="C151" s="52"/>
      <c r="D151" s="33"/>
      <c r="E151" s="49"/>
      <c r="F151" s="79"/>
      <c r="G151" s="93"/>
      <c r="H151" s="86"/>
    </row>
    <row r="152" spans="1:8" s="63" customFormat="1">
      <c r="A152" s="90"/>
      <c r="B152" s="91"/>
      <c r="C152" s="45"/>
      <c r="D152" s="22" t="s">
        <v>86</v>
      </c>
      <c r="E152" s="61"/>
      <c r="F152" s="78"/>
      <c r="G152" s="93"/>
      <c r="H152" s="86"/>
    </row>
    <row r="153" spans="1:8" s="63" customFormat="1">
      <c r="A153" s="90"/>
      <c r="B153" s="91"/>
      <c r="C153" s="52" t="s">
        <v>87</v>
      </c>
      <c r="D153" s="27" t="s">
        <v>65</v>
      </c>
      <c r="E153" s="49" t="s">
        <v>60</v>
      </c>
      <c r="F153" s="71">
        <v>1</v>
      </c>
      <c r="G153" s="93"/>
      <c r="H153" s="86"/>
    </row>
    <row r="154" spans="1:8" s="63" customFormat="1">
      <c r="A154" s="90"/>
      <c r="B154" s="91"/>
      <c r="C154" s="52"/>
      <c r="D154" s="94"/>
      <c r="E154" s="49"/>
      <c r="F154" s="79"/>
      <c r="G154" s="93"/>
      <c r="H154" s="86"/>
    </row>
    <row r="155" spans="1:8" s="63" customFormat="1">
      <c r="A155" s="90"/>
      <c r="B155" s="91"/>
      <c r="C155" s="45"/>
      <c r="D155" s="22" t="s">
        <v>89</v>
      </c>
      <c r="E155" s="61"/>
      <c r="F155" s="78"/>
      <c r="G155" s="93"/>
      <c r="H155" s="86"/>
    </row>
    <row r="156" spans="1:8" s="63" customFormat="1">
      <c r="A156" s="90"/>
      <c r="B156" s="91"/>
      <c r="C156" s="52" t="s">
        <v>91</v>
      </c>
      <c r="D156" s="27" t="s">
        <v>65</v>
      </c>
      <c r="E156" s="49" t="s">
        <v>60</v>
      </c>
      <c r="F156" s="71">
        <v>1</v>
      </c>
      <c r="G156" s="93"/>
      <c r="H156" s="86"/>
    </row>
    <row r="157" spans="1:8" s="63" customFormat="1">
      <c r="A157" s="90"/>
      <c r="B157" s="91"/>
      <c r="C157" s="52"/>
      <c r="D157" s="33"/>
      <c r="E157" s="49"/>
      <c r="F157" s="79"/>
      <c r="G157" s="93"/>
      <c r="H157" s="86"/>
    </row>
    <row r="158" spans="1:8" s="63" customFormat="1">
      <c r="A158" s="90"/>
      <c r="B158" s="91"/>
      <c r="C158" s="45"/>
      <c r="D158" s="22" t="s">
        <v>88</v>
      </c>
      <c r="E158" s="61"/>
      <c r="F158" s="78"/>
      <c r="G158" s="93"/>
      <c r="H158" s="86"/>
    </row>
    <row r="159" spans="1:8" s="63" customFormat="1">
      <c r="A159" s="90"/>
      <c r="B159" s="91"/>
      <c r="C159" s="52" t="s">
        <v>92</v>
      </c>
      <c r="D159" s="27" t="s">
        <v>65</v>
      </c>
      <c r="E159" s="49" t="s">
        <v>60</v>
      </c>
      <c r="F159" s="71">
        <v>1</v>
      </c>
      <c r="G159" s="93"/>
      <c r="H159" s="86"/>
    </row>
    <row r="160" spans="1:8" s="63" customFormat="1">
      <c r="A160" s="90"/>
      <c r="B160" s="91"/>
      <c r="C160" s="52"/>
      <c r="D160" s="33"/>
      <c r="E160" s="49"/>
      <c r="F160" s="79"/>
      <c r="G160" s="93"/>
      <c r="H160" s="86"/>
    </row>
    <row r="161" spans="1:8" s="63" customFormat="1">
      <c r="A161" s="90"/>
      <c r="B161" s="91"/>
      <c r="C161" s="45"/>
      <c r="D161" s="22" t="s">
        <v>90</v>
      </c>
      <c r="E161" s="61"/>
      <c r="F161" s="78"/>
      <c r="G161" s="93"/>
      <c r="H161" s="86"/>
    </row>
    <row r="162" spans="1:8" s="63" customFormat="1">
      <c r="A162" s="90"/>
      <c r="B162" s="91"/>
      <c r="C162" s="52" t="s">
        <v>93</v>
      </c>
      <c r="D162" s="27" t="s">
        <v>65</v>
      </c>
      <c r="E162" s="49" t="s">
        <v>60</v>
      </c>
      <c r="F162" s="71">
        <v>1</v>
      </c>
      <c r="G162" s="93"/>
      <c r="H162" s="86"/>
    </row>
    <row r="163" spans="1:8" s="63" customFormat="1">
      <c r="A163" s="90"/>
      <c r="B163" s="91"/>
      <c r="C163" s="52"/>
      <c r="D163" s="33"/>
      <c r="E163" s="49"/>
      <c r="F163" s="79"/>
      <c r="G163" s="93"/>
      <c r="H163" s="86"/>
    </row>
    <row r="164" spans="1:8" s="63" customFormat="1">
      <c r="A164" s="90"/>
      <c r="B164" s="91"/>
      <c r="C164" s="45"/>
      <c r="D164" s="22" t="s">
        <v>94</v>
      </c>
      <c r="E164" s="61"/>
      <c r="F164" s="78"/>
      <c r="G164" s="93"/>
      <c r="H164" s="86"/>
    </row>
    <row r="165" spans="1:8" s="63" customFormat="1">
      <c r="A165" s="90"/>
      <c r="B165" s="91"/>
      <c r="C165" s="52" t="s">
        <v>99</v>
      </c>
      <c r="D165" s="27" t="s">
        <v>65</v>
      </c>
      <c r="E165" s="49" t="s">
        <v>60</v>
      </c>
      <c r="F165" s="71">
        <v>1</v>
      </c>
      <c r="G165" s="93"/>
      <c r="H165" s="86"/>
    </row>
    <row r="166" spans="1:8" s="63" customFormat="1">
      <c r="A166" s="90"/>
      <c r="B166" s="91"/>
      <c r="C166" s="52"/>
      <c r="D166" s="33"/>
      <c r="E166" s="49"/>
      <c r="F166" s="79"/>
      <c r="G166" s="93"/>
      <c r="H166" s="86"/>
    </row>
    <row r="167" spans="1:8" s="63" customFormat="1">
      <c r="A167" s="90"/>
      <c r="B167" s="91"/>
      <c r="C167" s="45"/>
      <c r="D167" s="22" t="s">
        <v>95</v>
      </c>
      <c r="E167" s="61"/>
      <c r="F167" s="78"/>
      <c r="G167" s="93"/>
      <c r="H167" s="86"/>
    </row>
    <row r="168" spans="1:8" s="63" customFormat="1">
      <c r="A168" s="90"/>
      <c r="B168" s="91"/>
      <c r="C168" s="52" t="s">
        <v>100</v>
      </c>
      <c r="D168" s="27" t="s">
        <v>65</v>
      </c>
      <c r="E168" s="49" t="s">
        <v>60</v>
      </c>
      <c r="F168" s="71">
        <v>1</v>
      </c>
      <c r="G168" s="93"/>
      <c r="H168" s="86"/>
    </row>
    <row r="169" spans="1:8" s="63" customFormat="1">
      <c r="A169" s="90"/>
      <c r="B169" s="91"/>
      <c r="C169" s="52"/>
      <c r="D169" s="94"/>
      <c r="E169" s="49"/>
      <c r="F169" s="79"/>
      <c r="G169" s="93"/>
      <c r="H169" s="86"/>
    </row>
    <row r="170" spans="1:8" s="63" customFormat="1">
      <c r="A170" s="90"/>
      <c r="B170" s="91"/>
      <c r="C170" s="45"/>
      <c r="D170" s="22" t="s">
        <v>96</v>
      </c>
      <c r="E170" s="61"/>
      <c r="F170" s="78"/>
      <c r="G170" s="93"/>
      <c r="H170" s="86"/>
    </row>
    <row r="171" spans="1:8" s="63" customFormat="1">
      <c r="A171" s="90"/>
      <c r="B171" s="91"/>
      <c r="C171" s="52" t="s">
        <v>101</v>
      </c>
      <c r="D171" s="27" t="s">
        <v>65</v>
      </c>
      <c r="E171" s="49" t="s">
        <v>60</v>
      </c>
      <c r="F171" s="71">
        <v>1</v>
      </c>
      <c r="G171" s="93"/>
      <c r="H171" s="86"/>
    </row>
    <row r="172" spans="1:8" s="63" customFormat="1">
      <c r="A172" s="90"/>
      <c r="B172" s="91"/>
      <c r="C172" s="52"/>
      <c r="D172" s="94"/>
      <c r="E172" s="49"/>
      <c r="F172" s="79"/>
      <c r="G172" s="93"/>
      <c r="H172" s="86"/>
    </row>
    <row r="173" spans="1:8" s="63" customFormat="1">
      <c r="A173" s="90"/>
      <c r="B173" s="91"/>
      <c r="C173" s="45"/>
      <c r="D173" s="22" t="s">
        <v>97</v>
      </c>
      <c r="E173" s="61"/>
      <c r="F173" s="78"/>
      <c r="G173" s="93"/>
      <c r="H173" s="86"/>
    </row>
    <row r="174" spans="1:8" s="63" customFormat="1">
      <c r="A174" s="90"/>
      <c r="B174" s="91"/>
      <c r="C174" s="52" t="s">
        <v>102</v>
      </c>
      <c r="D174" s="27" t="s">
        <v>65</v>
      </c>
      <c r="E174" s="49" t="s">
        <v>60</v>
      </c>
      <c r="F174" s="71">
        <v>1</v>
      </c>
      <c r="G174" s="93"/>
      <c r="H174" s="86"/>
    </row>
    <row r="175" spans="1:8" s="63" customFormat="1">
      <c r="A175" s="90"/>
      <c r="B175" s="91"/>
      <c r="C175" s="52"/>
      <c r="D175" s="94"/>
      <c r="E175" s="49"/>
      <c r="F175" s="79"/>
      <c r="G175" s="93"/>
      <c r="H175" s="86"/>
    </row>
    <row r="176" spans="1:8" s="63" customFormat="1">
      <c r="A176" s="90"/>
      <c r="B176" s="91"/>
      <c r="C176" s="45"/>
      <c r="D176" s="22" t="s">
        <v>98</v>
      </c>
      <c r="E176" s="61"/>
      <c r="F176" s="78"/>
      <c r="G176" s="93"/>
      <c r="H176" s="86"/>
    </row>
    <row r="177" spans="1:8" s="63" customFormat="1">
      <c r="A177" s="90"/>
      <c r="B177" s="91"/>
      <c r="C177" s="52" t="s">
        <v>103</v>
      </c>
      <c r="D177" s="27" t="s">
        <v>65</v>
      </c>
      <c r="E177" s="49" t="s">
        <v>60</v>
      </c>
      <c r="F177" s="71">
        <v>1</v>
      </c>
      <c r="G177" s="93"/>
      <c r="H177" s="86"/>
    </row>
    <row r="178" spans="1:8" s="63" customFormat="1">
      <c r="A178" s="90"/>
      <c r="B178" s="91"/>
      <c r="C178" s="52"/>
      <c r="D178" s="33"/>
      <c r="E178" s="49"/>
      <c r="F178" s="79"/>
      <c r="G178" s="93"/>
      <c r="H178" s="86"/>
    </row>
    <row r="179" spans="1:8" ht="15.75" customHeight="1">
      <c r="A179" s="13"/>
      <c r="B179" s="32"/>
      <c r="C179" s="64" t="s">
        <v>79</v>
      </c>
      <c r="D179" s="65" t="s">
        <v>172</v>
      </c>
      <c r="E179" s="49"/>
      <c r="F179" s="79"/>
      <c r="G179" s="30"/>
      <c r="H179" s="31"/>
    </row>
    <row r="180" spans="1:8" ht="12" customHeight="1">
      <c r="C180" s="48" t="s">
        <v>80</v>
      </c>
      <c r="D180" s="33" t="s">
        <v>168</v>
      </c>
      <c r="E180" s="49" t="s">
        <v>149</v>
      </c>
      <c r="F180" s="117">
        <f>3+8+5.7+3.2</f>
        <v>19.899999999999999</v>
      </c>
      <c r="G180" s="72"/>
      <c r="H180" s="31"/>
    </row>
    <row r="181" spans="1:8" ht="12" customHeight="1">
      <c r="C181" s="48" t="s">
        <v>81</v>
      </c>
      <c r="D181" s="33" t="s">
        <v>169</v>
      </c>
      <c r="E181" s="49" t="s">
        <v>149</v>
      </c>
      <c r="F181" s="117">
        <f>8+6+6</f>
        <v>20</v>
      </c>
      <c r="G181" s="72"/>
      <c r="H181" s="31"/>
    </row>
    <row r="182" spans="1:8" ht="12" customHeight="1">
      <c r="C182" s="48" t="s">
        <v>170</v>
      </c>
      <c r="D182" s="33" t="s">
        <v>171</v>
      </c>
      <c r="E182" s="49" t="s">
        <v>149</v>
      </c>
      <c r="F182" s="117">
        <f>8+5.7+8</f>
        <v>21.7</v>
      </c>
      <c r="G182" s="72"/>
      <c r="H182" s="31"/>
    </row>
    <row r="183" spans="1:8" ht="12" customHeight="1">
      <c r="C183" s="48"/>
      <c r="D183" s="33"/>
      <c r="E183" s="49"/>
      <c r="F183" s="49"/>
      <c r="G183" s="72"/>
      <c r="H183" s="31"/>
    </row>
    <row r="184" spans="1:8" ht="12" customHeight="1">
      <c r="C184" s="64" t="s">
        <v>165</v>
      </c>
      <c r="D184" s="65" t="s">
        <v>176</v>
      </c>
      <c r="E184" s="49"/>
      <c r="F184" s="79"/>
      <c r="G184" s="72"/>
      <c r="H184" s="31"/>
    </row>
    <row r="185" spans="1:8" ht="12" customHeight="1">
      <c r="C185" s="48" t="s">
        <v>167</v>
      </c>
      <c r="D185" s="33" t="s">
        <v>178</v>
      </c>
      <c r="E185" s="49" t="s">
        <v>60</v>
      </c>
      <c r="F185" s="117">
        <v>1</v>
      </c>
      <c r="G185" s="72"/>
      <c r="H185" s="31"/>
    </row>
    <row r="186" spans="1:8" ht="12" customHeight="1">
      <c r="C186" s="48" t="s">
        <v>166</v>
      </c>
      <c r="D186" s="33" t="s">
        <v>179</v>
      </c>
      <c r="E186" s="49" t="s">
        <v>60</v>
      </c>
      <c r="F186" s="117">
        <v>1</v>
      </c>
      <c r="G186" s="72"/>
      <c r="H186" s="31"/>
    </row>
    <row r="187" spans="1:8" ht="12" customHeight="1">
      <c r="C187" s="48" t="s">
        <v>180</v>
      </c>
      <c r="D187" s="33" t="s">
        <v>182</v>
      </c>
      <c r="E187" s="49" t="s">
        <v>60</v>
      </c>
      <c r="F187" s="117">
        <v>1</v>
      </c>
      <c r="G187" s="72"/>
      <c r="H187" s="31"/>
    </row>
    <row r="188" spans="1:8" ht="12" customHeight="1">
      <c r="C188" s="48" t="s">
        <v>181</v>
      </c>
      <c r="D188" s="33" t="s">
        <v>177</v>
      </c>
      <c r="E188" s="49" t="s">
        <v>60</v>
      </c>
      <c r="F188" s="117">
        <v>1</v>
      </c>
      <c r="G188" s="72"/>
      <c r="H188" s="31"/>
    </row>
    <row r="189" spans="1:8" ht="12" customHeight="1">
      <c r="C189" s="48"/>
      <c r="D189" s="33"/>
      <c r="E189" s="49"/>
      <c r="F189" s="49"/>
      <c r="G189" s="72"/>
      <c r="H189" s="31"/>
    </row>
    <row r="190" spans="1:8" ht="12" customHeight="1">
      <c r="C190" s="69" t="s">
        <v>173</v>
      </c>
      <c r="D190" s="67" t="s">
        <v>22</v>
      </c>
      <c r="E190" s="29"/>
      <c r="F190" s="80"/>
      <c r="G190" s="72"/>
      <c r="H190" s="31"/>
    </row>
    <row r="191" spans="1:8">
      <c r="C191" s="70" t="s">
        <v>175</v>
      </c>
      <c r="D191" s="68" t="s">
        <v>23</v>
      </c>
      <c r="E191" s="49" t="s">
        <v>24</v>
      </c>
      <c r="F191" s="81">
        <v>1</v>
      </c>
      <c r="G191" s="72"/>
      <c r="H191" s="31"/>
    </row>
    <row r="192" spans="1:8">
      <c r="C192" s="70" t="s">
        <v>174</v>
      </c>
      <c r="D192" s="68" t="s">
        <v>25</v>
      </c>
      <c r="E192" s="49" t="s">
        <v>24</v>
      </c>
      <c r="F192" s="81">
        <v>1</v>
      </c>
      <c r="G192" s="72"/>
      <c r="H192" s="31"/>
    </row>
    <row r="193" spans="1:8">
      <c r="C193" s="26"/>
      <c r="D193" s="22"/>
      <c r="E193" s="28"/>
      <c r="F193" s="80"/>
      <c r="G193" s="72"/>
      <c r="H193" s="31"/>
    </row>
    <row r="194" spans="1:8">
      <c r="A194" s="87"/>
      <c r="B194" s="88"/>
      <c r="C194" s="69"/>
      <c r="D194" s="67"/>
      <c r="E194" s="28"/>
      <c r="F194" s="29"/>
      <c r="G194" s="72"/>
      <c r="H194" s="31"/>
    </row>
    <row r="195" spans="1:8">
      <c r="C195" s="28"/>
      <c r="D195" s="34"/>
      <c r="E195" s="28"/>
      <c r="F195" s="82"/>
      <c r="H195" s="31"/>
    </row>
    <row r="196" spans="1:8">
      <c r="C196" s="35"/>
      <c r="D196" s="36" t="s">
        <v>9</v>
      </c>
      <c r="E196" s="37"/>
      <c r="F196" s="83"/>
      <c r="G196" s="38"/>
      <c r="H196" s="39"/>
    </row>
    <row r="197" spans="1:8">
      <c r="C197" s="40"/>
      <c r="D197" s="41" t="s">
        <v>10</v>
      </c>
      <c r="E197" s="42"/>
      <c r="F197" s="84"/>
      <c r="G197" s="43"/>
      <c r="H197" s="44"/>
    </row>
    <row r="198" spans="1:8">
      <c r="C198" s="40"/>
      <c r="D198" s="41" t="s">
        <v>11</v>
      </c>
      <c r="E198" s="42"/>
      <c r="F198" s="84"/>
      <c r="G198" s="43"/>
      <c r="H198" s="44"/>
    </row>
  </sheetData>
  <mergeCells count="16">
    <mergeCell ref="C8:H8"/>
    <mergeCell ref="C9:H9"/>
    <mergeCell ref="C10:H10"/>
    <mergeCell ref="G11:H11"/>
    <mergeCell ref="C12:C13"/>
    <mergeCell ref="D12:D13"/>
    <mergeCell ref="E12:E13"/>
    <mergeCell ref="F12:F13"/>
    <mergeCell ref="G12:H12"/>
    <mergeCell ref="D7:H7"/>
    <mergeCell ref="G1:H1"/>
    <mergeCell ref="C2:H2"/>
    <mergeCell ref="C4:H4"/>
    <mergeCell ref="C5:H5"/>
    <mergeCell ref="C6:H6"/>
    <mergeCell ref="C3:H3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0" orientation="portrait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Devis</vt:lpstr>
      <vt:lpstr>Devis!Impression_des_titres</vt:lpstr>
      <vt:lpstr>Devis!Zone_d_impression</vt:lpstr>
    </vt:vector>
  </TitlesOfParts>
  <Company>CG25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Cart-lamy Pascal</dc:creator>
  <cp:lastModifiedBy>ssallet (B16133)</cp:lastModifiedBy>
  <cp:lastPrinted>2025-05-09T13:28:06Z</cp:lastPrinted>
  <dcterms:created xsi:type="dcterms:W3CDTF">2015-05-28T11:17:36Z</dcterms:created>
  <dcterms:modified xsi:type="dcterms:W3CDTF">2025-05-22T11:12:06Z</dcterms:modified>
</cp:coreProperties>
</file>